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19"/>
  <workbookPr/>
  <mc:AlternateContent xmlns:mc="http://schemas.openxmlformats.org/markup-compatibility/2006">
    <mc:Choice Requires="x15">
      <x15ac:absPath xmlns:x15ac="http://schemas.microsoft.com/office/spreadsheetml/2010/11/ac" url="I:\Affaires\z. Affaires LA CIOTAT\1250274 - SUIVI DU MILIEU MARIN\"/>
    </mc:Choice>
  </mc:AlternateContent>
  <xr:revisionPtr revIDLastSave="0" documentId="11_8F0AC95CC40AF3D61F4BB8E0BDD8D012CF6B9B36" xr6:coauthVersionLast="47" xr6:coauthVersionMax="47" xr10:uidLastSave="{00000000-0000-0000-0000-000000000000}"/>
  <bookViews>
    <workbookView xWindow="0" yWindow="0" windowWidth="28800" windowHeight="12180" xr2:uid="{00000000-000D-0000-FFFF-FFFF00000000}"/>
  </bookViews>
  <sheets>
    <sheet name="PDG" sheetId="3" r:id="rId1"/>
    <sheet name="BPU" sheetId="1" r:id="rId2"/>
    <sheet name="DQENC" sheetId="5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5" i="5" l="1"/>
  <c r="F95" i="5"/>
  <c r="H95" i="5"/>
  <c r="D123" i="5" l="1"/>
  <c r="H123" i="5" s="1"/>
  <c r="D124" i="5"/>
  <c r="H124" i="5" s="1"/>
  <c r="D122" i="5"/>
  <c r="D118" i="5"/>
  <c r="H118" i="5" s="1"/>
  <c r="D119" i="5"/>
  <c r="D117" i="5"/>
  <c r="F117" i="5" s="1"/>
  <c r="D114" i="5"/>
  <c r="F114" i="5" s="1"/>
  <c r="F113" i="5" s="1"/>
  <c r="D102" i="5"/>
  <c r="H102" i="5" s="1"/>
  <c r="D103" i="5"/>
  <c r="D104" i="5"/>
  <c r="H104" i="5" s="1"/>
  <c r="D105" i="5"/>
  <c r="H105" i="5" s="1"/>
  <c r="D106" i="5"/>
  <c r="F106" i="5" s="1"/>
  <c r="D107" i="5"/>
  <c r="H107" i="5" s="1"/>
  <c r="D108" i="5"/>
  <c r="H108" i="5" s="1"/>
  <c r="D109" i="5"/>
  <c r="H109" i="5" s="1"/>
  <c r="D110" i="5"/>
  <c r="H110" i="5" s="1"/>
  <c r="D111" i="5"/>
  <c r="D101" i="5"/>
  <c r="H101" i="5" s="1"/>
  <c r="D93" i="5"/>
  <c r="H93" i="5" s="1"/>
  <c r="D94" i="5"/>
  <c r="H94" i="5" s="1"/>
  <c r="D96" i="5"/>
  <c r="F96" i="5" s="1"/>
  <c r="D97" i="5"/>
  <c r="H97" i="5" s="1"/>
  <c r="D98" i="5"/>
  <c r="D92" i="5"/>
  <c r="H92" i="5" s="1"/>
  <c r="D85" i="5"/>
  <c r="H85" i="5" s="1"/>
  <c r="D86" i="5"/>
  <c r="H86" i="5" s="1"/>
  <c r="D87" i="5"/>
  <c r="H87" i="5" s="1"/>
  <c r="D88" i="5"/>
  <c r="H88" i="5" s="1"/>
  <c r="D89" i="5"/>
  <c r="H89" i="5" s="1"/>
  <c r="D84" i="5"/>
  <c r="F84" i="5" s="1"/>
  <c r="D79" i="5"/>
  <c r="H79" i="5" s="1"/>
  <c r="D58" i="5"/>
  <c r="H58" i="5" s="1"/>
  <c r="D59" i="5"/>
  <c r="H59" i="5" s="1"/>
  <c r="D60" i="5"/>
  <c r="H60" i="5" s="1"/>
  <c r="D61" i="5"/>
  <c r="H61" i="5" s="1"/>
  <c r="D62" i="5"/>
  <c r="H62" i="5" s="1"/>
  <c r="D63" i="5"/>
  <c r="H63" i="5" s="1"/>
  <c r="D64" i="5"/>
  <c r="F64" i="5" s="1"/>
  <c r="D65" i="5"/>
  <c r="H65" i="5" s="1"/>
  <c r="D66" i="5"/>
  <c r="F66" i="5" s="1"/>
  <c r="D67" i="5"/>
  <c r="H67" i="5" s="1"/>
  <c r="D68" i="5"/>
  <c r="F68" i="5" s="1"/>
  <c r="D69" i="5"/>
  <c r="H69" i="5" s="1"/>
  <c r="D70" i="5"/>
  <c r="H70" i="5" s="1"/>
  <c r="D71" i="5"/>
  <c r="H71" i="5" s="1"/>
  <c r="D72" i="5"/>
  <c r="F72" i="5" s="1"/>
  <c r="D73" i="5"/>
  <c r="H73" i="5" s="1"/>
  <c r="D74" i="5"/>
  <c r="H74" i="5" s="1"/>
  <c r="D75" i="5"/>
  <c r="F75" i="5" s="1"/>
  <c r="D76" i="5"/>
  <c r="F76" i="5" s="1"/>
  <c r="D77" i="5"/>
  <c r="H77" i="5" s="1"/>
  <c r="D78" i="5"/>
  <c r="H78" i="5" s="1"/>
  <c r="D80" i="5"/>
  <c r="H80" i="5" s="1"/>
  <c r="D81" i="5"/>
  <c r="H81" i="5" s="1"/>
  <c r="D57" i="5"/>
  <c r="F57" i="5" s="1"/>
  <c r="D22" i="5"/>
  <c r="H22" i="5" s="1"/>
  <c r="D23" i="5"/>
  <c r="H23" i="5" s="1"/>
  <c r="D24" i="5"/>
  <c r="H24" i="5" s="1"/>
  <c r="D25" i="5"/>
  <c r="H25" i="5" s="1"/>
  <c r="D26" i="5"/>
  <c r="H26" i="5" s="1"/>
  <c r="D27" i="5"/>
  <c r="F27" i="5" s="1"/>
  <c r="D28" i="5"/>
  <c r="H28" i="5" s="1"/>
  <c r="D29" i="5"/>
  <c r="F29" i="5" s="1"/>
  <c r="D30" i="5"/>
  <c r="H30" i="5" s="1"/>
  <c r="D31" i="5"/>
  <c r="D32" i="5"/>
  <c r="H32" i="5" s="1"/>
  <c r="D33" i="5"/>
  <c r="F33" i="5" s="1"/>
  <c r="D34" i="5"/>
  <c r="H34" i="5" s="1"/>
  <c r="D35" i="5"/>
  <c r="H35" i="5" s="1"/>
  <c r="D36" i="5"/>
  <c r="F36" i="5" s="1"/>
  <c r="D37" i="5"/>
  <c r="F37" i="5" s="1"/>
  <c r="D38" i="5"/>
  <c r="H38" i="5" s="1"/>
  <c r="D39" i="5"/>
  <c r="F39" i="5" s="1"/>
  <c r="D40" i="5"/>
  <c r="H40" i="5" s="1"/>
  <c r="D41" i="5"/>
  <c r="F41" i="5" s="1"/>
  <c r="D42" i="5"/>
  <c r="H42" i="5" s="1"/>
  <c r="D43" i="5"/>
  <c r="H43" i="5" s="1"/>
  <c r="D44" i="5"/>
  <c r="H44" i="5" s="1"/>
  <c r="D45" i="5"/>
  <c r="F45" i="5" s="1"/>
  <c r="D46" i="5"/>
  <c r="H46" i="5" s="1"/>
  <c r="D47" i="5"/>
  <c r="D48" i="5"/>
  <c r="H48" i="5" s="1"/>
  <c r="D49" i="5"/>
  <c r="D50" i="5"/>
  <c r="H50" i="5" s="1"/>
  <c r="D51" i="5"/>
  <c r="F51" i="5" s="1"/>
  <c r="D52" i="5"/>
  <c r="H52" i="5" s="1"/>
  <c r="D53" i="5"/>
  <c r="H53" i="5" s="1"/>
  <c r="D54" i="5"/>
  <c r="F54" i="5" s="1"/>
  <c r="D21" i="5"/>
  <c r="H21" i="5" s="1"/>
  <c r="D18" i="5"/>
  <c r="H18" i="5" s="1"/>
  <c r="H17" i="5" s="1"/>
  <c r="D15" i="5"/>
  <c r="H15" i="5" s="1"/>
  <c r="H14" i="5" s="1"/>
  <c r="H119" i="5"/>
  <c r="F119" i="5"/>
  <c r="H111" i="5"/>
  <c r="F111" i="5"/>
  <c r="H103" i="5"/>
  <c r="F103" i="5"/>
  <c r="F102" i="5"/>
  <c r="H98" i="5"/>
  <c r="F98" i="5"/>
  <c r="H84" i="5"/>
  <c r="H83" i="5" s="1"/>
  <c r="H68" i="5"/>
  <c r="H64" i="5"/>
  <c r="F58" i="5"/>
  <c r="H49" i="5"/>
  <c r="F49" i="5"/>
  <c r="H47" i="5"/>
  <c r="F47" i="5"/>
  <c r="H37" i="5"/>
  <c r="H31" i="5"/>
  <c r="F31" i="5"/>
  <c r="F30" i="5"/>
  <c r="H36" i="5" l="1"/>
  <c r="F78" i="5"/>
  <c r="H54" i="5"/>
  <c r="F108" i="5"/>
  <c r="H39" i="5"/>
  <c r="H57" i="5"/>
  <c r="F63" i="5"/>
  <c r="H122" i="5"/>
  <c r="H121" i="5" s="1"/>
  <c r="F122" i="5"/>
  <c r="F124" i="5"/>
  <c r="F105" i="5"/>
  <c r="H96" i="5"/>
  <c r="H91" i="5" s="1"/>
  <c r="F86" i="5"/>
  <c r="F60" i="5"/>
  <c r="F69" i="5"/>
  <c r="H72" i="5"/>
  <c r="F24" i="5"/>
  <c r="H41" i="5"/>
  <c r="H27" i="5"/>
  <c r="H33" i="5"/>
  <c r="F42" i="5"/>
  <c r="H51" i="5"/>
  <c r="H29" i="5"/>
  <c r="H45" i="5"/>
  <c r="F18" i="5"/>
  <c r="F17" i="5" s="1"/>
  <c r="H114" i="5"/>
  <c r="H113" i="5" s="1"/>
  <c r="F123" i="5"/>
  <c r="H117" i="5"/>
  <c r="H116" i="5" s="1"/>
  <c r="F118" i="5"/>
  <c r="F116" i="5" s="1"/>
  <c r="F109" i="5"/>
  <c r="H106" i="5"/>
  <c r="H100" i="5" s="1"/>
  <c r="F93" i="5"/>
  <c r="F92" i="5"/>
  <c r="F89" i="5"/>
  <c r="F88" i="5"/>
  <c r="F81" i="5"/>
  <c r="F80" i="5"/>
  <c r="H76" i="5"/>
  <c r="F74" i="5"/>
  <c r="H75" i="5"/>
  <c r="F70" i="5"/>
  <c r="H66" i="5"/>
  <c r="F62" i="5"/>
  <c r="F53" i="5"/>
  <c r="F43" i="5"/>
  <c r="F48" i="5"/>
  <c r="F35" i="5"/>
  <c r="F25" i="5"/>
  <c r="F23" i="5"/>
  <c r="F15" i="5"/>
  <c r="F14" i="5" s="1"/>
  <c r="F104" i="5"/>
  <c r="F107" i="5"/>
  <c r="F110" i="5"/>
  <c r="F101" i="5"/>
  <c r="F100" i="5" s="1"/>
  <c r="F97" i="5"/>
  <c r="F94" i="5"/>
  <c r="F87" i="5"/>
  <c r="F85" i="5"/>
  <c r="F83" i="5" s="1"/>
  <c r="F61" i="5"/>
  <c r="F67" i="5"/>
  <c r="F73" i="5"/>
  <c r="F79" i="5"/>
  <c r="F59" i="5"/>
  <c r="F65" i="5"/>
  <c r="F71" i="5"/>
  <c r="F77" i="5"/>
  <c r="F22" i="5"/>
  <c r="F28" i="5"/>
  <c r="F46" i="5"/>
  <c r="F52" i="5"/>
  <c r="F26" i="5"/>
  <c r="F32" i="5"/>
  <c r="F38" i="5"/>
  <c r="F44" i="5"/>
  <c r="F50" i="5"/>
  <c r="F34" i="5"/>
  <c r="F40" i="5"/>
  <c r="F21" i="5"/>
  <c r="F20" i="5" s="1"/>
  <c r="F56" i="5" l="1"/>
  <c r="F91" i="5"/>
  <c r="H20" i="5"/>
  <c r="F121" i="5"/>
  <c r="H56" i="5"/>
  <c r="H126" i="5" s="1"/>
  <c r="F126" i="5" l="1"/>
</calcChain>
</file>

<file path=xl/sharedStrings.xml><?xml version="1.0" encoding="utf-8"?>
<sst xmlns="http://schemas.openxmlformats.org/spreadsheetml/2006/main" count="609" uniqueCount="209">
  <si>
    <t>Accord-cadre à bons de commande</t>
  </si>
  <si>
    <t>SUIVI DU MILIEU RECEPTEUR SITUE DANS L’AIRE D’INFLUENCE DU REJET DE L’EFFLUENT</t>
  </si>
  <si>
    <t>DOSSIER DE CONSULTATION DES ENTREPRISES</t>
  </si>
  <si>
    <t>BORDEREAU DES PRIX UNITAIRES</t>
  </si>
  <si>
    <t xml:space="preserve">Suivi du document : </t>
  </si>
  <si>
    <t>01250274 - 135 - DQE - SUIVI MILIEU MARIN</t>
  </si>
  <si>
    <t>Indice</t>
  </si>
  <si>
    <t>Établi par :</t>
  </si>
  <si>
    <t>Approuvé par :</t>
  </si>
  <si>
    <t>Le :</t>
  </si>
  <si>
    <t>Objet de la révision :</t>
  </si>
  <si>
    <t>A</t>
  </si>
  <si>
    <t>O.PINTO GUIMARAES</t>
  </si>
  <si>
    <t>R.GIRARD/S.LENA</t>
  </si>
  <si>
    <t>Création</t>
  </si>
  <si>
    <t>B</t>
  </si>
  <si>
    <t>Mise à jour suite remarques MOA</t>
  </si>
  <si>
    <t>BORDEREAU DE PRIX UNITAIRES</t>
  </si>
  <si>
    <t>Numéro de prix</t>
  </si>
  <si>
    <t>Descriptif</t>
  </si>
  <si>
    <t>Unité</t>
  </si>
  <si>
    <t>Prix unitaire
€HT</t>
  </si>
  <si>
    <t>Réunion de démarrage</t>
  </si>
  <si>
    <t>1.1</t>
  </si>
  <si>
    <t>Réunion de démarrage (y compris compte rendu)</t>
  </si>
  <si>
    <t>Forfait</t>
  </si>
  <si>
    <t>Tâche 2 - Estimation des flux à la mer - selon Guide IFREMER</t>
  </si>
  <si>
    <t>2.1</t>
  </si>
  <si>
    <t>Recueil, traitement des données d'autosurveillance et de pluviométrie, détermination d'une contamination anthropique du milieu et rédaction d'un rapport de synthèse</t>
  </si>
  <si>
    <t>Tâche 6 - Suivi de la qualité des sédiments - selon Guide IFREMER</t>
  </si>
  <si>
    <t>3.1</t>
  </si>
  <si>
    <t>Gestion/Admin (infographie, secrétariat) - Par campagne de prélèvement</t>
  </si>
  <si>
    <t>3.2</t>
  </si>
  <si>
    <t>Intervention terrain (déplacement sur site, fourniture et mise en place du matériel nécessaire au prélèvement, fourniture et mise en flaconnage, démobilisation) - Par campagne de prélèvement</t>
  </si>
  <si>
    <t>3.3</t>
  </si>
  <si>
    <t>Location du bateau (matériel adapté, consommables et personnel compris) - Par campagne de prélèvement</t>
  </si>
  <si>
    <t>3.4</t>
  </si>
  <si>
    <t>Analyses en laboratoire (déplacement jusqu'au laboratoire et enregristrement du prélèvement) - Par campagne de prélèvement</t>
  </si>
  <si>
    <t>3.5</t>
  </si>
  <si>
    <t>Détermination de la granulométrie - Par prélèvement</t>
  </si>
  <si>
    <t>U</t>
  </si>
  <si>
    <t>3.6</t>
  </si>
  <si>
    <t>Calcul du taux de matières sèches- Par prélèvement</t>
  </si>
  <si>
    <t>3.7</t>
  </si>
  <si>
    <t>Calcul du taux de matières volatiles - Par prélèvement</t>
  </si>
  <si>
    <t>3.8</t>
  </si>
  <si>
    <t>Calcul du taux de matières organiques - Par prélèvement</t>
  </si>
  <si>
    <t>3.9</t>
  </si>
  <si>
    <t>Analyse du carbone organique total (COT) - Par prélèvement</t>
  </si>
  <si>
    <t>3.10</t>
  </si>
  <si>
    <t>Analyse de l'azote Kjeldahl (NTK) - Par prélèvement</t>
  </si>
  <si>
    <t>3.11</t>
  </si>
  <si>
    <t>Analyse de l’ammonium (NH4) - Par prélèvement</t>
  </si>
  <si>
    <t>3.12</t>
  </si>
  <si>
    <t>Analyse des nitrites (NO2) - Par prélèvement</t>
  </si>
  <si>
    <t>3.13</t>
  </si>
  <si>
    <t>Analyse des nitrates (NO3) - Par prélèvement</t>
  </si>
  <si>
    <t>3.14</t>
  </si>
  <si>
    <t>Analyse des orthophosphates (PO4) - Par prélèvement</t>
  </si>
  <si>
    <t>3.15</t>
  </si>
  <si>
    <t>Analyse du phosphore total - Par prélèvement</t>
  </si>
  <si>
    <t>3.16</t>
  </si>
  <si>
    <t>Analyse des hydrocarbures totaux (HCT) C10-C40 - Par prélèvement</t>
  </si>
  <si>
    <t>3.17</t>
  </si>
  <si>
    <t>Analyse de l'aluminium (Al) - Par prélèvement</t>
  </si>
  <si>
    <t>3.18</t>
  </si>
  <si>
    <t>Analyse du Manganèse (Mn) - Par prélèvement</t>
  </si>
  <si>
    <t>3.19</t>
  </si>
  <si>
    <t>Analyse du zinc (Zn) - Par prélèvement</t>
  </si>
  <si>
    <t>3.20</t>
  </si>
  <si>
    <t>Analyse de l'argent (Ag) - Par prélèvement</t>
  </si>
  <si>
    <t>3.21</t>
  </si>
  <si>
    <t>Analyse du cadmium (cd) - Par prélèvement</t>
  </si>
  <si>
    <t>3.22</t>
  </si>
  <si>
    <t>Analyse du mercure (Hg) - Par prélèvement</t>
  </si>
  <si>
    <t>3.23</t>
  </si>
  <si>
    <t>Analyse du nickel (Ni) - Par prélèvement</t>
  </si>
  <si>
    <t>3.24</t>
  </si>
  <si>
    <t>Analyse du plomb (Pb) - Par prélèvement</t>
  </si>
  <si>
    <t>3.25</t>
  </si>
  <si>
    <t>Analyse du cuivre (Cu) - Par prélèvement</t>
  </si>
  <si>
    <t>3.26</t>
  </si>
  <si>
    <t>Analyse de l’arsenic (As) - Par prélèvement</t>
  </si>
  <si>
    <t>3.27</t>
  </si>
  <si>
    <t>Analyse du chrome (Cr) - Par prélèvement</t>
  </si>
  <si>
    <t>3.28</t>
  </si>
  <si>
    <t>Analyse du fer (Fe) - Par prélèvement</t>
  </si>
  <si>
    <t>3.29</t>
  </si>
  <si>
    <t>Analyse des congénères des PCB - Par prélèvement</t>
  </si>
  <si>
    <t>3.30</t>
  </si>
  <si>
    <t>Analyses des HAP (Naphtalène, acénaphtylène, acénaphtène, fluorene, phénantrène, anthracène, fluoranthène, pyrene, benzo(a)anthracène, chrysène, Benzo(b)fluoranthene, Benzo(k)fluoranthene, Benzo(a)pyrene, Dibenzo(a,h)anthracene, Indeno(1,2,3-cd)pyrene, Benzo(g,h,i)perylene) - Par prélèvement</t>
  </si>
  <si>
    <t>3.31</t>
  </si>
  <si>
    <t>Analyse des détergents anioniques - Par prélèvement</t>
  </si>
  <si>
    <t>3.32</t>
  </si>
  <si>
    <t>Analyse des détergents non anioniques - Par prélèvement</t>
  </si>
  <si>
    <t>3.33</t>
  </si>
  <si>
    <t>Analyse des micropolluants significatifs RSDE - Par campagne de prélèvement</t>
  </si>
  <si>
    <t>3.34</t>
  </si>
  <si>
    <t>Traitement et interprétion des données et analyses et rédaction d'un rapport de synthèse - Par campagne de prélèvement</t>
  </si>
  <si>
    <t>Tâche 7 - Qualité de la matière vivante - selon Guide IFREMER</t>
  </si>
  <si>
    <t>4.1</t>
  </si>
  <si>
    <t>4.2</t>
  </si>
  <si>
    <t>Intervention terrain (déplacement sur site, fourniture et mise en place du matériel nécessaire au prélèvement, fourniture et mise en flaconnage , démobilisation) - Par campagne de prélèvement</t>
  </si>
  <si>
    <t>4.3</t>
  </si>
  <si>
    <t>4.4</t>
  </si>
  <si>
    <t>4.5</t>
  </si>
  <si>
    <t>Calcul du taux de mortalité - Par station</t>
  </si>
  <si>
    <t>4.6</t>
  </si>
  <si>
    <t>Analyse de la biométrie - Par station</t>
  </si>
  <si>
    <t>4.7</t>
  </si>
  <si>
    <t>Analyse des coliformes fécaux - Par station</t>
  </si>
  <si>
    <t>4.8</t>
  </si>
  <si>
    <t>Analyse des entérocoques fécaux - Par station</t>
  </si>
  <si>
    <t>4.9</t>
  </si>
  <si>
    <t>Analyse des salmonelles - Par station</t>
  </si>
  <si>
    <t>4.10</t>
  </si>
  <si>
    <t>Analyse de l'argent (Ag) - Par station</t>
  </si>
  <si>
    <t>4.11</t>
  </si>
  <si>
    <t>Analyse du cadmium (Cd) - Par station</t>
  </si>
  <si>
    <t>4.12</t>
  </si>
  <si>
    <t>Analyse du chrome (Cr) - Par station</t>
  </si>
  <si>
    <t>4.13</t>
  </si>
  <si>
    <t>Analyse du cuivre (Cu) - Par station</t>
  </si>
  <si>
    <t>4.14</t>
  </si>
  <si>
    <t>Analyse du mercure (Hg) - Par station</t>
  </si>
  <si>
    <t>4.15</t>
  </si>
  <si>
    <t>Analyse du nickel (Ni) - Par station</t>
  </si>
  <si>
    <t>4.16</t>
  </si>
  <si>
    <t>Analyse du plomb (Pb) - Par station</t>
  </si>
  <si>
    <t>4.17</t>
  </si>
  <si>
    <t>Analyse du zinc (Zn) - Par station</t>
  </si>
  <si>
    <t>4.18</t>
  </si>
  <si>
    <t>Analyses des HAP (Naphtalène, acénaphtylène, acénaphtène, fluorene, phénantrène, anthracène, fluoranthène, pyrene, benzo(a)anthracène, chrysène, Benzo(b)fluoranthene, Benzo(k)fluoranthene, Benzo(a)pyrene, Dibenzo(a,h)anthracene, Indeno(1,2,3-cd)pyrene, Benzo(g,h,i)perylene) -  Par station</t>
  </si>
  <si>
    <t>4.19</t>
  </si>
  <si>
    <t>Analyse des hydrocarbures totaux (HCT) C10-C40 - Par station</t>
  </si>
  <si>
    <t>4.20</t>
  </si>
  <si>
    <t>Analyse des congénères des PCB - Par station</t>
  </si>
  <si>
    <t>4.21</t>
  </si>
  <si>
    <t>Analyse des pesticides (DDT et ses métabolites DDD, DDE) - Par station</t>
  </si>
  <si>
    <t>4.22</t>
  </si>
  <si>
    <t>Analyse des détergents anioniques - Par station</t>
  </si>
  <si>
    <t>4.23</t>
  </si>
  <si>
    <t>Analyse des détergents non anioniques - Par station</t>
  </si>
  <si>
    <t>4.24</t>
  </si>
  <si>
    <t>4.25</t>
  </si>
  <si>
    <t>Tâche 8 - Suivi du peuplement benthique sur substrats meubles - selon Guide IFREMER</t>
  </si>
  <si>
    <t>5.1</t>
  </si>
  <si>
    <t>5.2</t>
  </si>
  <si>
    <t>5.3</t>
  </si>
  <si>
    <t>5.4</t>
  </si>
  <si>
    <t>5.5</t>
  </si>
  <si>
    <t>Analyse quantitative et répartition des organismes, comparaison avec les données antérieures - Par campagne de prélèvement</t>
  </si>
  <si>
    <t>5.6</t>
  </si>
  <si>
    <t>Traitement et interprétation des données et analyses et rédaction d'un rapport de synthèse - Par campagne de prélèvement</t>
  </si>
  <si>
    <t>Tâche 10 - Suivi des espèces particulières (Herbiers de posidonie) - selon Guide IFREMER</t>
  </si>
  <si>
    <t>6.1</t>
  </si>
  <si>
    <t>6.2</t>
  </si>
  <si>
    <t>Location du bateau (matériel adapté, consommables et personnel compris)</t>
  </si>
  <si>
    <t>6.3</t>
  </si>
  <si>
    <t>Intervention terrain (déplacement sur site, Fourniture et mise en place du matériel nécessaire pour la plongée et l'apnée, démobilisation) - Par campagne de prélèvement</t>
  </si>
  <si>
    <t>6.4</t>
  </si>
  <si>
    <t>Repose de balise</t>
  </si>
  <si>
    <t>6.5</t>
  </si>
  <si>
    <t>Détermination de la surface de l'herbier de posidonie - Par campagne de prélèvement</t>
  </si>
  <si>
    <t>6.6</t>
  </si>
  <si>
    <t>Détermination de l'état de santé de l’herbier (densité, pourcentage de recouvrement, déchaussement, proportion de rhizomes plagiotropes ) - Par campagne de prélèvement</t>
  </si>
  <si>
    <t>6.7</t>
  </si>
  <si>
    <t>Tâche 13 - Molécules émergentes (Suivi des micropolluants) - selon Guide IFREMER</t>
  </si>
  <si>
    <t>7.1</t>
  </si>
  <si>
    <t>7.2</t>
  </si>
  <si>
    <t>7.3</t>
  </si>
  <si>
    <t>7.4</t>
  </si>
  <si>
    <t>7.5</t>
  </si>
  <si>
    <t>Analyse des micropolluants - Par campagne de prélèvement</t>
  </si>
  <si>
    <t>7.6</t>
  </si>
  <si>
    <t>Réalisation d’un prélèvement (5L) supplémentaire d’eau de mer</t>
  </si>
  <si>
    <t>7.7</t>
  </si>
  <si>
    <t>Analyse de l’azote globale (NGL) dans l'eau de mer - Par campagne de prélèvement</t>
  </si>
  <si>
    <t>7.8</t>
  </si>
  <si>
    <t>Analyse du phosphore total (Pt) dans l'eau de mer  - Par campagne de prélèvement</t>
  </si>
  <si>
    <t>7.9</t>
  </si>
  <si>
    <t>Analyse du chloroforme dans l'eau de mer - Par campagne de prélèvement</t>
  </si>
  <si>
    <t>7.10</t>
  </si>
  <si>
    <t>Analyse du DEHP dans l'eau de mer  - Par campagne de prélèvement</t>
  </si>
  <si>
    <t>Recueil, traitement des données des campagnes RSDE, traitement et interprétion des données mesurées et analyses(corrélation avec les résultats d’autosurveillance de la station d’épuration) et rédaction d'un rapport de synthèse  - Par campagne de prélèvement</t>
  </si>
  <si>
    <t>Tâche 14 - Bancarisation des données - selon Guide IFREMER</t>
  </si>
  <si>
    <t>8.1</t>
  </si>
  <si>
    <t xml:space="preserve">Bancarisation des données </t>
  </si>
  <si>
    <t>Production et présentation des rapports </t>
  </si>
  <si>
    <t>9.1</t>
  </si>
  <si>
    <t>Production d'un rapport de campagne</t>
  </si>
  <si>
    <t>9.2</t>
  </si>
  <si>
    <t>Production d'un rapport final (synthèse campagnes)</t>
  </si>
  <si>
    <t>9.3</t>
  </si>
  <si>
    <t>Réunion de présentation (y compris présentation et compte rendu)</t>
  </si>
  <si>
    <t>Autres prix unitaires</t>
  </si>
  <si>
    <t>10.1</t>
  </si>
  <si>
    <t>Directeur d'études</t>
  </si>
  <si>
    <t>10.2</t>
  </si>
  <si>
    <t>Ingénieur / Chargé d'études</t>
  </si>
  <si>
    <t>10.3</t>
  </si>
  <si>
    <t>Technicien</t>
  </si>
  <si>
    <t>DETAIL QUANTITATIF ESTIMATIF NON CONTRACTUEL</t>
  </si>
  <si>
    <t>Quantité/
campagne</t>
  </si>
  <si>
    <t>Montant €HT/campagne</t>
  </si>
  <si>
    <t>Quantité marché</t>
  </si>
  <si>
    <t>Montant marché €HT</t>
  </si>
  <si>
    <t>Total campagne</t>
  </si>
  <si>
    <t>Total marché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</si>
</sst>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_-* #,##0.00\ [$€-40C]_-;\-* #,##0.00\ [$€-40C]_-;_-* &quot;-&quot;??\ [$€-40C]_-;_-@_-"/>
  </numFmts>
  <fonts count="1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hadow/>
      <sz val="12"/>
      <color theme="0" tint="-0.499984740745262"/>
      <name val="Calibri"/>
      <family val="2"/>
      <scheme val="minor"/>
    </font>
    <font>
      <b/>
      <shadow/>
      <sz val="12"/>
      <color theme="1" tint="4.9989318521683403E-2"/>
      <name val="Calibri"/>
      <family val="2"/>
      <scheme val="minor"/>
    </font>
    <font>
      <b/>
      <shadow/>
      <sz val="10"/>
      <name val="Tahoma"/>
      <family val="2"/>
    </font>
    <font>
      <sz val="14"/>
      <color rgb="FF002060"/>
      <name val="Calibri"/>
      <family val="2"/>
    </font>
    <font>
      <sz val="14"/>
      <color rgb="FF083E5E"/>
      <name val="Calibri"/>
      <family val="2"/>
    </font>
    <font>
      <b/>
      <sz val="32"/>
      <color rgb="FF005FAC"/>
      <name val="Calibri"/>
      <family val="2"/>
    </font>
    <font>
      <b/>
      <sz val="20"/>
      <color theme="1"/>
      <name val="Calibri"/>
      <family val="2"/>
      <scheme val="minor"/>
    </font>
    <font>
      <i/>
      <sz val="10"/>
      <name val="Arial"/>
      <family val="2"/>
    </font>
    <font>
      <sz val="8"/>
      <name val="Tahoma"/>
      <family val="2"/>
    </font>
    <font>
      <sz val="11"/>
      <name val="Calibri"/>
      <family val="2"/>
    </font>
    <font>
      <sz val="10"/>
      <name val="Calibri"/>
      <family val="2"/>
    </font>
    <font>
      <b/>
      <sz val="26"/>
      <color rgb="FF005FAC"/>
      <name val="Calibri"/>
      <family val="2"/>
      <scheme val="minor"/>
    </font>
    <font>
      <sz val="16"/>
      <color rgb="FF005FAC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CF5F8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vertical="center" wrapText="1"/>
    </xf>
    <xf numFmtId="0" fontId="4" fillId="3" borderId="0" xfId="0" applyFont="1" applyFill="1" applyAlignment="1">
      <alignment vertical="center" wrapText="1"/>
    </xf>
    <xf numFmtId="0" fontId="0" fillId="3" borderId="0" xfId="0" applyFill="1"/>
    <xf numFmtId="0" fontId="5" fillId="3" borderId="0" xfId="0" applyFont="1" applyFill="1" applyAlignment="1">
      <alignment vertical="center" wrapText="1"/>
    </xf>
    <xf numFmtId="0" fontId="6" fillId="3" borderId="0" xfId="0" applyFont="1" applyFill="1" applyAlignment="1">
      <alignment horizontal="left" vertical="center"/>
    </xf>
    <xf numFmtId="0" fontId="7" fillId="3" borderId="0" xfId="0" applyFont="1" applyFill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0" fontId="9" fillId="3" borderId="0" xfId="0" applyFont="1" applyFill="1"/>
    <xf numFmtId="0" fontId="10" fillId="0" borderId="0" xfId="0" applyFont="1"/>
    <xf numFmtId="0" fontId="11" fillId="0" borderId="0" xfId="0" applyFont="1"/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/>
    </xf>
    <xf numFmtId="0" fontId="0" fillId="0" borderId="13" xfId="0" applyBorder="1" applyAlignment="1">
      <alignment wrapText="1"/>
    </xf>
    <xf numFmtId="0" fontId="0" fillId="0" borderId="13" xfId="0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left" wrapText="1"/>
    </xf>
    <xf numFmtId="164" fontId="1" fillId="2" borderId="14" xfId="0" applyNumberFormat="1" applyFont="1" applyFill="1" applyBorder="1" applyAlignment="1">
      <alignment horizontal="center" vertical="center" wrapText="1"/>
    </xf>
    <xf numFmtId="0" fontId="0" fillId="3" borderId="10" xfId="0" applyFill="1" applyBorder="1"/>
    <xf numFmtId="0" fontId="0" fillId="3" borderId="11" xfId="0" applyFill="1" applyBorder="1"/>
    <xf numFmtId="0" fontId="0" fillId="3" borderId="12" xfId="0" applyFill="1" applyBorder="1"/>
    <xf numFmtId="0" fontId="0" fillId="3" borderId="10" xfId="0" applyFill="1" applyBorder="1" applyAlignment="1">
      <alignment horizontal="center" vertical="center"/>
    </xf>
    <xf numFmtId="0" fontId="0" fillId="3" borderId="11" xfId="0" applyFill="1" applyBorder="1" applyAlignment="1">
      <alignment wrapText="1"/>
    </xf>
    <xf numFmtId="0" fontId="0" fillId="3" borderId="11" xfId="0" applyFill="1" applyBorder="1" applyAlignment="1">
      <alignment horizontal="center" vertical="center"/>
    </xf>
    <xf numFmtId="164" fontId="0" fillId="3" borderId="12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/>
    </xf>
    <xf numFmtId="165" fontId="0" fillId="3" borderId="12" xfId="0" applyNumberFormat="1" applyFill="1" applyBorder="1"/>
    <xf numFmtId="165" fontId="0" fillId="0" borderId="1" xfId="0" applyNumberFormat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5" fontId="0" fillId="3" borderId="1" xfId="0" applyNumberFormat="1" applyFill="1" applyBorder="1" applyAlignment="1">
      <alignment horizontal="center"/>
    </xf>
    <xf numFmtId="165" fontId="0" fillId="0" borderId="1" xfId="0" applyNumberFormat="1" applyBorder="1"/>
    <xf numFmtId="165" fontId="0" fillId="0" borderId="0" xfId="0" applyNumberFormat="1"/>
    <xf numFmtId="164" fontId="0" fillId="2" borderId="1" xfId="0" applyNumberForma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/>
    </xf>
    <xf numFmtId="0" fontId="1" fillId="2" borderId="14" xfId="0" applyFont="1" applyFill="1" applyBorder="1" applyAlignment="1">
      <alignment horizontal="left" vertical="center" wrapText="1"/>
    </xf>
    <xf numFmtId="0" fontId="15" fillId="3" borderId="0" xfId="0" applyFont="1" applyFill="1" applyAlignment="1">
      <alignment horizontal="left" vertical="center"/>
    </xf>
    <xf numFmtId="0" fontId="0" fillId="0" borderId="13" xfId="0" applyBorder="1" applyAlignment="1">
      <alignment vertical="center" wrapText="1"/>
    </xf>
    <xf numFmtId="164" fontId="0" fillId="0" borderId="0" xfId="0" applyNumberFormat="1"/>
    <xf numFmtId="164" fontId="0" fillId="0" borderId="1" xfId="0" applyNumberFormat="1" applyBorder="1" applyAlignment="1">
      <alignment horizontal="center" vertical="center" wrapText="1"/>
    </xf>
    <xf numFmtId="164" fontId="0" fillId="3" borderId="1" xfId="0" applyNumberFormat="1" applyFill="1" applyBorder="1" applyAlignment="1">
      <alignment horizontal="center"/>
    </xf>
    <xf numFmtId="164" fontId="0" fillId="3" borderId="0" xfId="0" applyNumberFormat="1" applyFill="1"/>
    <xf numFmtId="164" fontId="0" fillId="3" borderId="1" xfId="0" applyNumberFormat="1" applyFill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0" fontId="0" fillId="3" borderId="10" xfId="0" applyFill="1" applyBorder="1" applyAlignment="1">
      <alignment vertical="center"/>
    </xf>
    <xf numFmtId="14" fontId="12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16" fillId="3" borderId="10" xfId="0" applyFont="1" applyFill="1" applyBorder="1" applyAlignment="1">
      <alignment horizontal="center" vertical="center"/>
    </xf>
    <xf numFmtId="0" fontId="16" fillId="3" borderId="11" xfId="0" applyFont="1" applyFill="1" applyBorder="1" applyAlignment="1">
      <alignment horizontal="center" vertical="center"/>
    </xf>
    <xf numFmtId="0" fontId="16" fillId="3" borderId="12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CF5F8"/>
      <color rgb="FF9DE3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504825</xdr:colOff>
      <xdr:row>7</xdr:row>
      <xdr:rowOff>26112</xdr:rowOff>
    </xdr:from>
    <xdr:to>
      <xdr:col>7</xdr:col>
      <xdr:colOff>545038</xdr:colOff>
      <xdr:row>15</xdr:row>
      <xdr:rowOff>112826</xdr:rowOff>
    </xdr:to>
    <xdr:sp macro="" textlink="">
      <xdr:nvSpPr>
        <xdr:cNvPr id="2" name="ZoneTexte 1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400425" y="1369137"/>
          <a:ext cx="3164413" cy="1610714"/>
        </a:xfrm>
        <a:prstGeom prst="rect">
          <a:avLst/>
        </a:prstGeom>
        <a:solidFill>
          <a:sysClr val="window" lastClr="FFFFFF"/>
        </a:solidFill>
        <a:ln>
          <a:noFill/>
        </a:ln>
      </xdr:spPr>
      <xdr:txBody>
        <a:bodyPr wrap="square" rIns="0" rtlCol="0">
          <a:noAutofit/>
        </a:bodyPr>
        <a:lstStyle/>
        <a:p>
          <a:pPr algn="r"/>
          <a:r>
            <a:rPr lang="fr-FR" sz="1800" b="1">
              <a:effectLst/>
              <a:latin typeface="+mn-lt"/>
              <a:ea typeface="+mn-ea"/>
              <a:cs typeface="+mn-cs"/>
            </a:rPr>
            <a:t>SIVOM DU LITTORAL DES MAURES </a:t>
          </a:r>
          <a:endParaRPr lang="fr-FR" sz="1800">
            <a:effectLst/>
            <a:latin typeface="+mn-lt"/>
            <a:ea typeface="+mn-ea"/>
            <a:cs typeface="+mn-cs"/>
          </a:endParaRPr>
        </a:p>
        <a:p>
          <a:pPr algn="r"/>
          <a:r>
            <a:rPr lang="fr-FR" sz="1800" b="1">
              <a:effectLst/>
              <a:latin typeface="+mn-lt"/>
              <a:ea typeface="+mn-ea"/>
              <a:cs typeface="+mn-cs"/>
            </a:rPr>
            <a:t>Chemin des Essarts</a:t>
          </a:r>
          <a:endParaRPr lang="fr-FR" sz="1800">
            <a:effectLst/>
            <a:latin typeface="+mn-lt"/>
            <a:ea typeface="+mn-ea"/>
            <a:cs typeface="+mn-cs"/>
          </a:endParaRPr>
        </a:p>
        <a:p>
          <a:pPr algn="r"/>
          <a:r>
            <a:rPr lang="fr-FR" sz="1800" b="1">
              <a:effectLst/>
              <a:latin typeface="+mn-lt"/>
              <a:ea typeface="+mn-ea"/>
              <a:cs typeface="+mn-cs"/>
            </a:rPr>
            <a:t>83240 CAVALAIRE-SUR-MER</a:t>
          </a:r>
          <a:endParaRPr lang="fr-FR" sz="1800">
            <a:effectLst/>
            <a:latin typeface="+mn-lt"/>
            <a:ea typeface="+mn-ea"/>
            <a:cs typeface="+mn-cs"/>
          </a:endParaRPr>
        </a:p>
        <a:p>
          <a:pPr algn="r">
            <a:lnSpc>
              <a:spcPts val="1600"/>
            </a:lnSpc>
            <a:spcAft>
              <a:spcPts val="0"/>
            </a:spcAft>
            <a:tabLst>
              <a:tab pos="3857625" algn="l"/>
            </a:tabLst>
          </a:pPr>
          <a:r>
            <a:rPr lang="fr-FR" sz="1600" kern="1200">
              <a:solidFill>
                <a:srgbClr val="002060"/>
              </a:solidFill>
              <a:effectLst/>
              <a:latin typeface="+mn-lt"/>
              <a:ea typeface="Times New Roman" panose="02020603050405020304" pitchFamily="18" charset="0"/>
              <a:cs typeface="Times New Roman" panose="02020603050405020304" pitchFamily="18" charset="0"/>
            </a:rPr>
            <a:t> </a:t>
          </a:r>
        </a:p>
      </xdr:txBody>
    </xdr:sp>
    <xdr:clientData/>
  </xdr:twoCellAnchor>
  <xdr:twoCellAnchor>
    <xdr:from>
      <xdr:col>4</xdr:col>
      <xdr:colOff>99806</xdr:colOff>
      <xdr:row>20</xdr:row>
      <xdr:rowOff>27270</xdr:rowOff>
    </xdr:from>
    <xdr:to>
      <xdr:col>8</xdr:col>
      <xdr:colOff>15489</xdr:colOff>
      <xdr:row>36</xdr:row>
      <xdr:rowOff>53800</xdr:rowOff>
    </xdr:to>
    <xdr:sp macro="" textlink="">
      <xdr:nvSpPr>
        <xdr:cNvPr id="3" name="Triangle rectangl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 rot="16200000">
          <a:off x="2697095" y="4335606"/>
          <a:ext cx="4398505" cy="3801883"/>
        </a:xfrm>
        <a:prstGeom prst="rtTriangle">
          <a:avLst/>
        </a:prstGeom>
        <a:solidFill>
          <a:srgbClr val="083E5E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fr-FR"/>
        </a:p>
      </xdr:txBody>
    </xdr:sp>
    <xdr:clientData/>
  </xdr:twoCellAnchor>
  <xdr:twoCellAnchor>
    <xdr:from>
      <xdr:col>0</xdr:col>
      <xdr:colOff>742950</xdr:colOff>
      <xdr:row>19</xdr:row>
      <xdr:rowOff>19050</xdr:rowOff>
    </xdr:from>
    <xdr:to>
      <xdr:col>1</xdr:col>
      <xdr:colOff>571500</xdr:colOff>
      <xdr:row>19</xdr:row>
      <xdr:rowOff>19050</xdr:rowOff>
    </xdr:to>
    <xdr:cxnSp macro="">
      <xdr:nvCxnSpPr>
        <xdr:cNvPr id="5" name="Connecteur droit 2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CxnSpPr>
          <a:cxnSpLocks noChangeShapeType="1"/>
        </xdr:cNvCxnSpPr>
      </xdr:nvCxnSpPr>
      <xdr:spPr bwMode="auto">
        <a:xfrm>
          <a:off x="742950" y="3790950"/>
          <a:ext cx="590550" cy="0"/>
        </a:xfrm>
        <a:prstGeom prst="line">
          <a:avLst/>
        </a:prstGeom>
        <a:noFill/>
        <a:ln w="19050" algn="ctr">
          <a:solidFill>
            <a:srgbClr val="E30613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oneCell">
    <xdr:from>
      <xdr:col>6</xdr:col>
      <xdr:colOff>28575</xdr:colOff>
      <xdr:row>2</xdr:row>
      <xdr:rowOff>95250</xdr:rowOff>
    </xdr:from>
    <xdr:to>
      <xdr:col>7</xdr:col>
      <xdr:colOff>643890</xdr:colOff>
      <xdr:row>6</xdr:row>
      <xdr:rowOff>158115</xdr:rowOff>
    </xdr:to>
    <xdr:pic>
      <xdr:nvPicPr>
        <xdr:cNvPr id="9" name="Image 8" descr="C:\Users\opintoguimaraes\AppData\Local\Microsoft\Windows\INetCache\Content.MSO\17AC9155.tmp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6375" y="476250"/>
          <a:ext cx="1377315" cy="83439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171450</xdr:colOff>
      <xdr:row>30</xdr:row>
      <xdr:rowOff>161925</xdr:rowOff>
    </xdr:from>
    <xdr:to>
      <xdr:col>7</xdr:col>
      <xdr:colOff>299085</xdr:colOff>
      <xdr:row>34</xdr:row>
      <xdr:rowOff>65405</xdr:rowOff>
    </xdr:to>
    <xdr:pic>
      <xdr:nvPicPr>
        <xdr:cNvPr id="10" name="Image 9" descr="Une image contenant Police, Graphique, logo, graphisme&#10;&#10;Description générée automatiquement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33850" y="7829550"/>
          <a:ext cx="2185035" cy="665480"/>
        </a:xfrm>
        <a:prstGeom prst="rect">
          <a:avLst/>
        </a:prstGeom>
      </xdr:spPr>
    </xdr:pic>
    <xdr:clientData/>
  </xdr:twoCellAnchor>
  <xdr:twoCellAnchor editAs="oneCell">
    <xdr:from>
      <xdr:col>1</xdr:col>
      <xdr:colOff>247650</xdr:colOff>
      <xdr:row>3</xdr:row>
      <xdr:rowOff>38100</xdr:rowOff>
    </xdr:from>
    <xdr:to>
      <xdr:col>2</xdr:col>
      <xdr:colOff>698500</xdr:colOff>
      <xdr:row>6</xdr:row>
      <xdr:rowOff>148590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9650" y="619125"/>
          <a:ext cx="1212850" cy="6819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1792432</xdr:colOff>
      <xdr:row>0</xdr:row>
      <xdr:rowOff>121228</xdr:rowOff>
    </xdr:from>
    <xdr:to>
      <xdr:col>1</xdr:col>
      <xdr:colOff>3396095</xdr:colOff>
      <xdr:row>5</xdr:row>
      <xdr:rowOff>81916</xdr:rowOff>
    </xdr:to>
    <xdr:pic>
      <xdr:nvPicPr>
        <xdr:cNvPr id="3" name="Image 2" descr="C:\Users\opintoguimaraes\AppData\Local\Microsoft\Windows\INetCache\Content.MSO\17AC9155.tmp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4432" y="121228"/>
          <a:ext cx="1603663" cy="913188"/>
        </a:xfrm>
        <a:prstGeom prst="rect">
          <a:avLst/>
        </a:prstGeom>
        <a:noFill/>
        <a:ln>
          <a:solidFill>
            <a:schemeClr val="bg1">
              <a:lumMod val="75000"/>
            </a:schemeClr>
          </a:solidFill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4597977</xdr:colOff>
      <xdr:row>0</xdr:row>
      <xdr:rowOff>129887</xdr:rowOff>
    </xdr:from>
    <xdr:to>
      <xdr:col>3</xdr:col>
      <xdr:colOff>261504</xdr:colOff>
      <xdr:row>5</xdr:row>
      <xdr:rowOff>90575</xdr:rowOff>
    </xdr:to>
    <xdr:pic>
      <xdr:nvPicPr>
        <xdr:cNvPr id="2" name="Image 1" descr="C:\Users\opintoguimaraes\AppData\Local\Microsoft\Windows\INetCache\Content.MSO\17AC9155.tmp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59977" y="129887"/>
          <a:ext cx="1603663" cy="913188"/>
        </a:xfrm>
        <a:prstGeom prst="rect">
          <a:avLst/>
        </a:prstGeom>
        <a:noFill/>
        <a:ln>
          <a:solidFill>
            <a:schemeClr val="bg1">
              <a:lumMod val="75000"/>
            </a:schemeClr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H42"/>
  <sheetViews>
    <sheetView tabSelected="1" topLeftCell="A22" workbookViewId="0">
      <selection activeCell="J43" sqref="J43"/>
    </sheetView>
  </sheetViews>
  <sheetFormatPr defaultColWidth="11.42578125" defaultRowHeight="15"/>
  <cols>
    <col min="3" max="3" width="12.28515625" customWidth="1"/>
    <col min="4" max="4" width="8.28515625" customWidth="1"/>
    <col min="5" max="5" width="16" customWidth="1"/>
    <col min="6" max="6" width="19.42578125" customWidth="1"/>
  </cols>
  <sheetData>
    <row r="3" spans="2:8" ht="15.75">
      <c r="B3" s="7"/>
      <c r="C3" s="7"/>
      <c r="D3" s="8"/>
      <c r="E3" s="8"/>
      <c r="F3" s="9"/>
      <c r="G3" s="9"/>
      <c r="H3" s="9"/>
    </row>
    <row r="4" spans="2:8">
      <c r="B4" s="10"/>
      <c r="C4" s="9"/>
      <c r="D4" s="9"/>
      <c r="E4" s="9"/>
      <c r="F4" s="9"/>
      <c r="G4" s="9"/>
      <c r="H4" s="9"/>
    </row>
    <row r="5" spans="2:8">
      <c r="B5" s="10"/>
      <c r="C5" s="9"/>
      <c r="D5" s="9"/>
      <c r="E5" s="9"/>
      <c r="F5" s="9"/>
      <c r="G5" s="9"/>
      <c r="H5" s="9"/>
    </row>
    <row r="6" spans="2:8">
      <c r="B6" s="10"/>
      <c r="C6" s="9"/>
      <c r="D6" s="9"/>
      <c r="E6" s="9"/>
      <c r="F6" s="9"/>
      <c r="G6" s="9"/>
      <c r="H6" s="9"/>
    </row>
    <row r="7" spans="2:8">
      <c r="B7" s="10"/>
      <c r="C7" s="9"/>
      <c r="D7" s="9"/>
      <c r="E7" s="9"/>
      <c r="F7" s="9"/>
      <c r="G7" s="9"/>
      <c r="H7" s="9"/>
    </row>
    <row r="8" spans="2:8">
      <c r="B8" s="10"/>
      <c r="C8" s="9"/>
      <c r="D8" s="9"/>
      <c r="E8" s="9"/>
      <c r="F8" s="9"/>
      <c r="G8" s="9"/>
      <c r="H8" s="9"/>
    </row>
    <row r="9" spans="2:8">
      <c r="B9" s="9"/>
      <c r="C9" s="9"/>
      <c r="D9" s="9"/>
      <c r="E9" s="9"/>
      <c r="F9" s="9"/>
      <c r="G9" s="9"/>
      <c r="H9" s="9"/>
    </row>
    <row r="10" spans="2:8">
      <c r="B10" s="9"/>
      <c r="C10" s="9"/>
      <c r="D10" s="9"/>
      <c r="E10" s="9"/>
      <c r="F10" s="9"/>
      <c r="G10" s="9"/>
      <c r="H10" s="9"/>
    </row>
    <row r="11" spans="2:8">
      <c r="B11" s="9"/>
      <c r="C11" s="9"/>
      <c r="D11" s="9"/>
      <c r="E11" s="9"/>
      <c r="F11" s="9"/>
      <c r="G11" s="9"/>
      <c r="H11" s="9"/>
    </row>
    <row r="12" spans="2:8">
      <c r="B12" s="9"/>
      <c r="C12" s="9"/>
      <c r="D12" s="9"/>
      <c r="E12" s="9"/>
      <c r="F12" s="9"/>
      <c r="G12" s="9"/>
      <c r="H12" s="9"/>
    </row>
    <row r="13" spans="2:8">
      <c r="B13" s="9"/>
      <c r="C13" s="9"/>
      <c r="D13" s="9"/>
      <c r="E13" s="9"/>
      <c r="F13" s="9"/>
      <c r="G13" s="9"/>
      <c r="H13" s="9"/>
    </row>
    <row r="14" spans="2:8">
      <c r="B14" s="9"/>
      <c r="C14" s="9"/>
      <c r="D14" s="9"/>
      <c r="E14" s="9"/>
      <c r="F14" s="9"/>
      <c r="G14" s="9"/>
      <c r="H14" s="9"/>
    </row>
    <row r="15" spans="2:8">
      <c r="B15" s="9"/>
      <c r="C15" s="9"/>
      <c r="D15" s="9"/>
      <c r="E15" s="9"/>
      <c r="F15" s="9"/>
      <c r="G15" s="9"/>
      <c r="H15" s="9"/>
    </row>
    <row r="16" spans="2:8">
      <c r="B16" s="9"/>
      <c r="C16" s="9"/>
      <c r="D16" s="9"/>
      <c r="E16" s="9"/>
      <c r="F16" s="9"/>
      <c r="G16" s="9"/>
      <c r="H16" s="9"/>
    </row>
    <row r="17" spans="2:8" ht="18.75">
      <c r="B17" s="11" t="s">
        <v>0</v>
      </c>
      <c r="C17" s="12"/>
      <c r="D17" s="12"/>
      <c r="E17" s="12"/>
      <c r="F17" s="12"/>
      <c r="G17" s="12"/>
      <c r="H17" s="12"/>
    </row>
    <row r="18" spans="2:8" ht="18.75">
      <c r="B18" s="12"/>
      <c r="C18" s="12"/>
      <c r="D18" s="12"/>
      <c r="E18" s="12"/>
      <c r="F18" s="12"/>
      <c r="G18" s="12"/>
      <c r="H18" s="12"/>
    </row>
    <row r="19" spans="2:8" ht="18.75">
      <c r="B19" s="12"/>
      <c r="C19" s="12"/>
      <c r="D19" s="12"/>
      <c r="E19" s="12"/>
      <c r="F19" s="12"/>
      <c r="G19" s="12"/>
      <c r="H19" s="12"/>
    </row>
    <row r="20" spans="2:8" ht="18.75">
      <c r="B20" s="12"/>
      <c r="C20" s="12"/>
      <c r="D20" s="12"/>
      <c r="E20" s="12"/>
      <c r="F20" s="12"/>
      <c r="G20" s="12"/>
      <c r="H20" s="12"/>
    </row>
    <row r="21" spans="2:8" ht="33.75" customHeight="1">
      <c r="B21" s="61" t="s">
        <v>1</v>
      </c>
      <c r="C21" s="61"/>
      <c r="D21" s="61"/>
      <c r="E21" s="61"/>
      <c r="F21" s="61"/>
      <c r="G21" s="61"/>
      <c r="H21" s="12"/>
    </row>
    <row r="22" spans="2:8" ht="42" customHeight="1">
      <c r="B22" s="61"/>
      <c r="C22" s="61"/>
      <c r="D22" s="61"/>
      <c r="E22" s="61"/>
      <c r="F22" s="61"/>
      <c r="G22" s="61"/>
      <c r="H22" s="9"/>
    </row>
    <row r="23" spans="2:8">
      <c r="B23" s="61"/>
      <c r="C23" s="61"/>
      <c r="D23" s="61"/>
      <c r="E23" s="61"/>
      <c r="F23" s="61"/>
      <c r="G23" s="61"/>
      <c r="H23" s="9"/>
    </row>
    <row r="24" spans="2:8">
      <c r="B24" s="9"/>
      <c r="C24" s="9"/>
      <c r="D24" s="9"/>
      <c r="E24" s="9"/>
      <c r="F24" s="9"/>
      <c r="G24" s="9"/>
      <c r="H24" s="9"/>
    </row>
    <row r="25" spans="2:8">
      <c r="B25" s="9"/>
      <c r="C25" s="9"/>
      <c r="D25" s="9"/>
      <c r="E25" s="9"/>
      <c r="F25" s="9"/>
      <c r="G25" s="9"/>
      <c r="H25" s="9"/>
    </row>
    <row r="26" spans="2:8" ht="26.25">
      <c r="B26" s="19" t="s">
        <v>2</v>
      </c>
      <c r="C26" s="14"/>
      <c r="D26" s="9"/>
      <c r="E26" s="9"/>
      <c r="F26" s="9"/>
      <c r="G26" s="9"/>
      <c r="H26" s="9"/>
    </row>
    <row r="27" spans="2:8" ht="42">
      <c r="B27" s="51" t="s">
        <v>3</v>
      </c>
      <c r="C27" s="13"/>
      <c r="D27" s="9"/>
      <c r="E27" s="9"/>
      <c r="F27" s="9"/>
      <c r="G27" s="9"/>
      <c r="H27" s="9"/>
    </row>
    <row r="28" spans="2:8" ht="42">
      <c r="B28" s="19"/>
      <c r="C28" s="13"/>
      <c r="D28" s="9"/>
      <c r="E28" s="9"/>
      <c r="F28" s="9"/>
      <c r="G28" s="9"/>
      <c r="H28" s="9"/>
    </row>
    <row r="29" spans="2:8" ht="42">
      <c r="B29" s="9"/>
      <c r="C29" s="13"/>
      <c r="D29" s="9"/>
      <c r="E29" s="9"/>
      <c r="F29" s="9"/>
      <c r="G29" s="9"/>
      <c r="H29" s="9"/>
    </row>
    <row r="30" spans="2:8">
      <c r="B30" s="9"/>
      <c r="C30" s="9"/>
      <c r="D30" s="9"/>
      <c r="E30" s="9"/>
      <c r="F30" s="9"/>
      <c r="G30" s="9"/>
      <c r="H30" s="9"/>
    </row>
    <row r="31" spans="2:8">
      <c r="B31" s="9"/>
      <c r="C31" s="9"/>
      <c r="D31" s="9"/>
      <c r="E31" s="9"/>
      <c r="F31" s="9"/>
      <c r="G31" s="9"/>
      <c r="H31" s="9"/>
    </row>
    <row r="32" spans="2:8">
      <c r="B32" s="9"/>
      <c r="C32" s="9"/>
      <c r="D32" s="9"/>
      <c r="E32" s="9"/>
      <c r="F32" s="9"/>
      <c r="G32" s="9"/>
      <c r="H32" s="9"/>
    </row>
    <row r="33" spans="2:8">
      <c r="B33" s="9"/>
      <c r="C33" s="9"/>
      <c r="D33" s="9"/>
      <c r="E33" s="9"/>
      <c r="F33" s="9"/>
      <c r="G33" s="9"/>
      <c r="H33" s="9"/>
    </row>
    <row r="34" spans="2:8">
      <c r="B34" s="9"/>
      <c r="C34" s="9"/>
      <c r="D34" s="9"/>
      <c r="E34" s="9"/>
      <c r="F34" s="9"/>
      <c r="G34" s="9"/>
      <c r="H34" s="9"/>
    </row>
    <row r="35" spans="2:8">
      <c r="B35" s="9"/>
      <c r="C35" s="9"/>
      <c r="D35" s="9"/>
      <c r="E35" s="9"/>
      <c r="F35" s="9"/>
      <c r="G35" s="9"/>
      <c r="H35" s="9"/>
    </row>
    <row r="36" spans="2:8">
      <c r="B36" s="9"/>
      <c r="C36" s="9"/>
      <c r="D36" s="9"/>
      <c r="E36" s="9"/>
      <c r="F36" s="9"/>
      <c r="G36" s="9"/>
      <c r="H36" s="9"/>
    </row>
    <row r="37" spans="2:8">
      <c r="B37" s="9"/>
      <c r="C37" s="9"/>
      <c r="D37" s="9"/>
      <c r="E37" s="9"/>
      <c r="F37" s="9"/>
      <c r="G37" s="9"/>
      <c r="H37" s="9"/>
    </row>
    <row r="39" spans="2:8">
      <c r="B39" s="15" t="s">
        <v>4</v>
      </c>
      <c r="D39" s="16" t="s">
        <v>5</v>
      </c>
      <c r="F39" s="9"/>
      <c r="G39" s="9"/>
      <c r="H39" s="9"/>
    </row>
    <row r="40" spans="2:8">
      <c r="B40" s="17" t="s">
        <v>6</v>
      </c>
      <c r="C40" s="62" t="s">
        <v>7</v>
      </c>
      <c r="D40" s="62"/>
      <c r="E40" s="17" t="s">
        <v>8</v>
      </c>
      <c r="F40" s="17" t="s">
        <v>9</v>
      </c>
      <c r="G40" s="62" t="s">
        <v>10</v>
      </c>
      <c r="H40" s="62"/>
    </row>
    <row r="41" spans="2:8" ht="24" customHeight="1">
      <c r="B41" s="17" t="s">
        <v>11</v>
      </c>
      <c r="C41" s="62" t="s">
        <v>12</v>
      </c>
      <c r="D41" s="62"/>
      <c r="E41" s="18" t="s">
        <v>13</v>
      </c>
      <c r="F41" s="60">
        <v>45735</v>
      </c>
      <c r="G41" s="62" t="s">
        <v>14</v>
      </c>
      <c r="H41" s="62"/>
    </row>
    <row r="42" spans="2:8" ht="26.25" customHeight="1">
      <c r="B42" s="17" t="s">
        <v>15</v>
      </c>
      <c r="C42" s="62" t="s">
        <v>12</v>
      </c>
      <c r="D42" s="62"/>
      <c r="E42" s="18" t="s">
        <v>13</v>
      </c>
      <c r="F42" s="60">
        <v>45740</v>
      </c>
      <c r="G42" s="62" t="s">
        <v>16</v>
      </c>
      <c r="H42" s="62"/>
    </row>
  </sheetData>
  <mergeCells count="7">
    <mergeCell ref="B21:G23"/>
    <mergeCell ref="C42:D42"/>
    <mergeCell ref="G42:H42"/>
    <mergeCell ref="C40:D40"/>
    <mergeCell ref="G40:H40"/>
    <mergeCell ref="C41:D41"/>
    <mergeCell ref="G41:H41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7:D125"/>
  <sheetViews>
    <sheetView topLeftCell="A88" zoomScale="110" zoomScaleNormal="110" workbookViewId="0">
      <selection activeCell="D95" sqref="D95"/>
    </sheetView>
  </sheetViews>
  <sheetFormatPr defaultColWidth="11.42578125" defaultRowHeight="15"/>
  <cols>
    <col min="2" max="2" width="77.7109375" customWidth="1"/>
    <col min="4" max="4" width="12.140625" bestFit="1" customWidth="1"/>
  </cols>
  <sheetData>
    <row r="7" spans="1:4">
      <c r="A7" s="63" t="s">
        <v>1</v>
      </c>
      <c r="B7" s="64"/>
      <c r="C7" s="64"/>
      <c r="D7" s="65"/>
    </row>
    <row r="8" spans="1:4">
      <c r="A8" s="66"/>
      <c r="B8" s="67"/>
      <c r="C8" s="67"/>
      <c r="D8" s="68"/>
    </row>
    <row r="9" spans="1:4">
      <c r="A9" s="66"/>
      <c r="B9" s="67"/>
      <c r="C9" s="67"/>
      <c r="D9" s="68"/>
    </row>
    <row r="10" spans="1:4">
      <c r="A10" s="69"/>
      <c r="B10" s="70"/>
      <c r="C10" s="70"/>
      <c r="D10" s="71"/>
    </row>
    <row r="11" spans="1:4" ht="18.75">
      <c r="A11" s="72" t="s">
        <v>17</v>
      </c>
      <c r="B11" s="73"/>
      <c r="C11" s="73"/>
      <c r="D11" s="74"/>
    </row>
    <row r="13" spans="1:4" ht="31.5" customHeight="1">
      <c r="A13" s="3" t="s">
        <v>18</v>
      </c>
      <c r="B13" s="3" t="s">
        <v>19</v>
      </c>
      <c r="C13" s="3" t="s">
        <v>20</v>
      </c>
      <c r="D13" s="42" t="s">
        <v>21</v>
      </c>
    </row>
    <row r="14" spans="1:4">
      <c r="A14" s="5">
        <v>1</v>
      </c>
      <c r="B14" s="21" t="s">
        <v>22</v>
      </c>
      <c r="C14" s="5"/>
      <c r="D14" s="43"/>
    </row>
    <row r="15" spans="1:4">
      <c r="A15" s="1" t="s">
        <v>23</v>
      </c>
      <c r="B15" s="2" t="s">
        <v>24</v>
      </c>
      <c r="C15" s="3" t="s">
        <v>25</v>
      </c>
      <c r="D15" s="40"/>
    </row>
    <row r="16" spans="1:4">
      <c r="A16" s="29"/>
      <c r="B16" s="30"/>
      <c r="C16" s="30"/>
      <c r="D16" s="41"/>
    </row>
    <row r="17" spans="1:4">
      <c r="A17" s="5">
        <v>2</v>
      </c>
      <c r="B17" s="21" t="s">
        <v>26</v>
      </c>
      <c r="C17" s="5"/>
      <c r="D17" s="43"/>
    </row>
    <row r="18" spans="1:4" ht="45">
      <c r="A18" s="1" t="s">
        <v>27</v>
      </c>
      <c r="B18" s="2" t="s">
        <v>28</v>
      </c>
      <c r="C18" s="3" t="s">
        <v>25</v>
      </c>
      <c r="D18" s="40"/>
    </row>
    <row r="19" spans="1:4">
      <c r="A19" s="29"/>
      <c r="B19" s="30"/>
      <c r="C19" s="30"/>
      <c r="D19" s="41"/>
    </row>
    <row r="20" spans="1:4">
      <c r="A20" s="5">
        <v>3</v>
      </c>
      <c r="B20" s="21" t="s">
        <v>29</v>
      </c>
      <c r="C20" s="5"/>
      <c r="D20" s="43"/>
    </row>
    <row r="21" spans="1:4">
      <c r="A21" s="1" t="s">
        <v>30</v>
      </c>
      <c r="B21" s="20" t="s">
        <v>31</v>
      </c>
      <c r="C21" s="3" t="s">
        <v>25</v>
      </c>
      <c r="D21" s="40"/>
    </row>
    <row r="22" spans="1:4" ht="45">
      <c r="A22" s="1" t="s">
        <v>32</v>
      </c>
      <c r="B22" s="20" t="s">
        <v>33</v>
      </c>
      <c r="C22" s="3" t="s">
        <v>25</v>
      </c>
      <c r="D22" s="40"/>
    </row>
    <row r="23" spans="1:4" ht="30">
      <c r="A23" s="1" t="s">
        <v>34</v>
      </c>
      <c r="B23" s="2" t="s">
        <v>35</v>
      </c>
      <c r="C23" s="3" t="s">
        <v>25</v>
      </c>
      <c r="D23" s="40"/>
    </row>
    <row r="24" spans="1:4" ht="30">
      <c r="A24" s="1" t="s">
        <v>36</v>
      </c>
      <c r="B24" s="20" t="s">
        <v>37</v>
      </c>
      <c r="C24" s="3" t="s">
        <v>25</v>
      </c>
      <c r="D24" s="40"/>
    </row>
    <row r="25" spans="1:4">
      <c r="A25" s="1" t="s">
        <v>38</v>
      </c>
      <c r="B25" s="2" t="s">
        <v>39</v>
      </c>
      <c r="C25" s="3" t="s">
        <v>40</v>
      </c>
      <c r="D25" s="40"/>
    </row>
    <row r="26" spans="1:4">
      <c r="A26" s="1" t="s">
        <v>41</v>
      </c>
      <c r="B26" s="2" t="s">
        <v>42</v>
      </c>
      <c r="C26" s="3" t="s">
        <v>40</v>
      </c>
      <c r="D26" s="40"/>
    </row>
    <row r="27" spans="1:4">
      <c r="A27" s="1" t="s">
        <v>43</v>
      </c>
      <c r="B27" s="2" t="s">
        <v>44</v>
      </c>
      <c r="C27" s="3" t="s">
        <v>40</v>
      </c>
      <c r="D27" s="40"/>
    </row>
    <row r="28" spans="1:4">
      <c r="A28" s="1" t="s">
        <v>45</v>
      </c>
      <c r="B28" s="2" t="s">
        <v>46</v>
      </c>
      <c r="C28" s="3" t="s">
        <v>40</v>
      </c>
      <c r="D28" s="40"/>
    </row>
    <row r="29" spans="1:4">
      <c r="A29" s="1" t="s">
        <v>47</v>
      </c>
      <c r="B29" s="2" t="s">
        <v>48</v>
      </c>
      <c r="C29" s="3" t="s">
        <v>40</v>
      </c>
      <c r="D29" s="40"/>
    </row>
    <row r="30" spans="1:4">
      <c r="A30" s="1" t="s">
        <v>49</v>
      </c>
      <c r="B30" s="2" t="s">
        <v>50</v>
      </c>
      <c r="C30" s="3" t="s">
        <v>40</v>
      </c>
      <c r="D30" s="40"/>
    </row>
    <row r="31" spans="1:4">
      <c r="A31" s="1" t="s">
        <v>51</v>
      </c>
      <c r="B31" s="2" t="s">
        <v>52</v>
      </c>
      <c r="C31" s="3" t="s">
        <v>40</v>
      </c>
      <c r="D31" s="40"/>
    </row>
    <row r="32" spans="1:4">
      <c r="A32" s="1" t="s">
        <v>53</v>
      </c>
      <c r="B32" s="2" t="s">
        <v>54</v>
      </c>
      <c r="C32" s="3" t="s">
        <v>40</v>
      </c>
      <c r="D32" s="40"/>
    </row>
    <row r="33" spans="1:4">
      <c r="A33" s="1" t="s">
        <v>55</v>
      </c>
      <c r="B33" s="2" t="s">
        <v>56</v>
      </c>
      <c r="C33" s="3" t="s">
        <v>40</v>
      </c>
      <c r="D33" s="40"/>
    </row>
    <row r="34" spans="1:4">
      <c r="A34" s="1" t="s">
        <v>57</v>
      </c>
      <c r="B34" s="2" t="s">
        <v>58</v>
      </c>
      <c r="C34" s="3" t="s">
        <v>40</v>
      </c>
      <c r="D34" s="40"/>
    </row>
    <row r="35" spans="1:4">
      <c r="A35" s="1" t="s">
        <v>59</v>
      </c>
      <c r="B35" s="2" t="s">
        <v>60</v>
      </c>
      <c r="C35" s="3" t="s">
        <v>40</v>
      </c>
      <c r="D35" s="40"/>
    </row>
    <row r="36" spans="1:4">
      <c r="A36" s="1" t="s">
        <v>61</v>
      </c>
      <c r="B36" s="20" t="s">
        <v>62</v>
      </c>
      <c r="C36" s="3" t="s">
        <v>40</v>
      </c>
      <c r="D36" s="40"/>
    </row>
    <row r="37" spans="1:4">
      <c r="A37" s="1" t="s">
        <v>63</v>
      </c>
      <c r="B37" s="2" t="s">
        <v>64</v>
      </c>
      <c r="C37" s="3" t="s">
        <v>40</v>
      </c>
      <c r="D37" s="40"/>
    </row>
    <row r="38" spans="1:4">
      <c r="A38" s="1" t="s">
        <v>65</v>
      </c>
      <c r="B38" s="2" t="s">
        <v>66</v>
      </c>
      <c r="C38" s="3" t="s">
        <v>40</v>
      </c>
      <c r="D38" s="40"/>
    </row>
    <row r="39" spans="1:4">
      <c r="A39" s="1" t="s">
        <v>67</v>
      </c>
      <c r="B39" s="2" t="s">
        <v>68</v>
      </c>
      <c r="C39" s="3" t="s">
        <v>40</v>
      </c>
      <c r="D39" s="40"/>
    </row>
    <row r="40" spans="1:4">
      <c r="A40" s="1" t="s">
        <v>69</v>
      </c>
      <c r="B40" s="2" t="s">
        <v>70</v>
      </c>
      <c r="C40" s="3" t="s">
        <v>40</v>
      </c>
      <c r="D40" s="40"/>
    </row>
    <row r="41" spans="1:4">
      <c r="A41" s="1" t="s">
        <v>71</v>
      </c>
      <c r="B41" s="2" t="s">
        <v>72</v>
      </c>
      <c r="C41" s="3" t="s">
        <v>40</v>
      </c>
      <c r="D41" s="40"/>
    </row>
    <row r="42" spans="1:4">
      <c r="A42" s="1" t="s">
        <v>73</v>
      </c>
      <c r="B42" s="2" t="s">
        <v>74</v>
      </c>
      <c r="C42" s="3" t="s">
        <v>40</v>
      </c>
      <c r="D42" s="40"/>
    </row>
    <row r="43" spans="1:4">
      <c r="A43" s="1" t="s">
        <v>75</v>
      </c>
      <c r="B43" s="2" t="s">
        <v>76</v>
      </c>
      <c r="C43" s="3" t="s">
        <v>40</v>
      </c>
      <c r="D43" s="40"/>
    </row>
    <row r="44" spans="1:4">
      <c r="A44" s="1" t="s">
        <v>77</v>
      </c>
      <c r="B44" s="2" t="s">
        <v>78</v>
      </c>
      <c r="C44" s="3" t="s">
        <v>40</v>
      </c>
      <c r="D44" s="40"/>
    </row>
    <row r="45" spans="1:4">
      <c r="A45" s="1" t="s">
        <v>79</v>
      </c>
      <c r="B45" s="2" t="s">
        <v>80</v>
      </c>
      <c r="C45" s="3" t="s">
        <v>40</v>
      </c>
      <c r="D45" s="40"/>
    </row>
    <row r="46" spans="1:4">
      <c r="A46" s="1" t="s">
        <v>81</v>
      </c>
      <c r="B46" s="2" t="s">
        <v>82</v>
      </c>
      <c r="C46" s="3" t="s">
        <v>40</v>
      </c>
      <c r="D46" s="40"/>
    </row>
    <row r="47" spans="1:4">
      <c r="A47" s="1" t="s">
        <v>83</v>
      </c>
      <c r="B47" s="2" t="s">
        <v>84</v>
      </c>
      <c r="C47" s="3" t="s">
        <v>40</v>
      </c>
      <c r="D47" s="40"/>
    </row>
    <row r="48" spans="1:4">
      <c r="A48" s="1" t="s">
        <v>85</v>
      </c>
      <c r="B48" s="2" t="s">
        <v>86</v>
      </c>
      <c r="C48" s="3" t="s">
        <v>40</v>
      </c>
      <c r="D48" s="40"/>
    </row>
    <row r="49" spans="1:4">
      <c r="A49" s="1" t="s">
        <v>87</v>
      </c>
      <c r="B49" s="2" t="s">
        <v>88</v>
      </c>
      <c r="C49" s="3" t="s">
        <v>40</v>
      </c>
      <c r="D49" s="40"/>
    </row>
    <row r="50" spans="1:4" ht="75">
      <c r="A50" s="1" t="s">
        <v>89</v>
      </c>
      <c r="B50" s="2" t="s">
        <v>90</v>
      </c>
      <c r="C50" s="3" t="s">
        <v>40</v>
      </c>
      <c r="D50" s="40"/>
    </row>
    <row r="51" spans="1:4">
      <c r="A51" s="1" t="s">
        <v>91</v>
      </c>
      <c r="B51" s="2" t="s">
        <v>92</v>
      </c>
      <c r="C51" s="3" t="s">
        <v>40</v>
      </c>
      <c r="D51" s="40"/>
    </row>
    <row r="52" spans="1:4">
      <c r="A52" s="1" t="s">
        <v>93</v>
      </c>
      <c r="B52" s="2" t="s">
        <v>94</v>
      </c>
      <c r="C52" s="3" t="s">
        <v>40</v>
      </c>
      <c r="D52" s="40"/>
    </row>
    <row r="53" spans="1:4">
      <c r="A53" s="1" t="s">
        <v>95</v>
      </c>
      <c r="B53" s="2" t="s">
        <v>96</v>
      </c>
      <c r="C53" s="3" t="s">
        <v>25</v>
      </c>
      <c r="D53" s="40"/>
    </row>
    <row r="54" spans="1:4" ht="30">
      <c r="A54" s="1" t="s">
        <v>97</v>
      </c>
      <c r="B54" s="2" t="s">
        <v>98</v>
      </c>
      <c r="C54" s="3" t="s">
        <v>25</v>
      </c>
      <c r="D54" s="40"/>
    </row>
    <row r="55" spans="1:4">
      <c r="A55" s="75"/>
      <c r="B55" s="76"/>
      <c r="C55" s="76"/>
      <c r="D55" s="77"/>
    </row>
    <row r="56" spans="1:4">
      <c r="A56" s="5">
        <v>4</v>
      </c>
      <c r="B56" s="21" t="s">
        <v>99</v>
      </c>
      <c r="C56" s="5"/>
      <c r="D56" s="6"/>
    </row>
    <row r="57" spans="1:4">
      <c r="A57" s="1" t="s">
        <v>100</v>
      </c>
      <c r="B57" s="20" t="s">
        <v>31</v>
      </c>
      <c r="C57" s="3" t="s">
        <v>25</v>
      </c>
      <c r="D57" s="44"/>
    </row>
    <row r="58" spans="1:4" ht="45">
      <c r="A58" s="1" t="s">
        <v>101</v>
      </c>
      <c r="B58" s="2" t="s">
        <v>102</v>
      </c>
      <c r="C58" s="3" t="s">
        <v>25</v>
      </c>
      <c r="D58" s="44"/>
    </row>
    <row r="59" spans="1:4" ht="30">
      <c r="A59" s="1" t="s">
        <v>103</v>
      </c>
      <c r="B59" s="2" t="s">
        <v>35</v>
      </c>
      <c r="C59" s="3" t="s">
        <v>25</v>
      </c>
      <c r="D59" s="44"/>
    </row>
    <row r="60" spans="1:4" ht="30">
      <c r="A60" s="1" t="s">
        <v>104</v>
      </c>
      <c r="B60" s="2" t="s">
        <v>37</v>
      </c>
      <c r="C60" s="3" t="s">
        <v>25</v>
      </c>
      <c r="D60" s="44"/>
    </row>
    <row r="61" spans="1:4">
      <c r="A61" s="1" t="s">
        <v>105</v>
      </c>
      <c r="B61" s="2" t="s">
        <v>106</v>
      </c>
      <c r="C61" s="3" t="s">
        <v>40</v>
      </c>
      <c r="D61" s="44"/>
    </row>
    <row r="62" spans="1:4">
      <c r="A62" s="1" t="s">
        <v>107</v>
      </c>
      <c r="B62" s="2" t="s">
        <v>108</v>
      </c>
      <c r="C62" s="3" t="s">
        <v>40</v>
      </c>
      <c r="D62" s="44"/>
    </row>
    <row r="63" spans="1:4">
      <c r="A63" s="1" t="s">
        <v>109</v>
      </c>
      <c r="B63" s="2" t="s">
        <v>110</v>
      </c>
      <c r="C63" s="3" t="s">
        <v>40</v>
      </c>
      <c r="D63" s="44"/>
    </row>
    <row r="64" spans="1:4">
      <c r="A64" s="1" t="s">
        <v>111</v>
      </c>
      <c r="B64" s="2" t="s">
        <v>112</v>
      </c>
      <c r="C64" s="3" t="s">
        <v>40</v>
      </c>
      <c r="D64" s="44"/>
    </row>
    <row r="65" spans="1:4">
      <c r="A65" s="1" t="s">
        <v>113</v>
      </c>
      <c r="B65" s="2" t="s">
        <v>114</v>
      </c>
      <c r="C65" s="3" t="s">
        <v>40</v>
      </c>
      <c r="D65" s="44"/>
    </row>
    <row r="66" spans="1:4">
      <c r="A66" s="1" t="s">
        <v>115</v>
      </c>
      <c r="B66" s="2" t="s">
        <v>116</v>
      </c>
      <c r="C66" s="3" t="s">
        <v>40</v>
      </c>
      <c r="D66" s="44"/>
    </row>
    <row r="67" spans="1:4">
      <c r="A67" s="1" t="s">
        <v>117</v>
      </c>
      <c r="B67" s="2" t="s">
        <v>118</v>
      </c>
      <c r="C67" s="3" t="s">
        <v>40</v>
      </c>
      <c r="D67" s="44"/>
    </row>
    <row r="68" spans="1:4">
      <c r="A68" s="1" t="s">
        <v>119</v>
      </c>
      <c r="B68" s="2" t="s">
        <v>120</v>
      </c>
      <c r="C68" s="3" t="s">
        <v>40</v>
      </c>
      <c r="D68" s="44"/>
    </row>
    <row r="69" spans="1:4">
      <c r="A69" s="1" t="s">
        <v>121</v>
      </c>
      <c r="B69" s="2" t="s">
        <v>122</v>
      </c>
      <c r="C69" s="3" t="s">
        <v>40</v>
      </c>
      <c r="D69" s="44"/>
    </row>
    <row r="70" spans="1:4">
      <c r="A70" s="1" t="s">
        <v>123</v>
      </c>
      <c r="B70" s="2" t="s">
        <v>124</v>
      </c>
      <c r="C70" s="3" t="s">
        <v>40</v>
      </c>
      <c r="D70" s="44"/>
    </row>
    <row r="71" spans="1:4">
      <c r="A71" s="1" t="s">
        <v>125</v>
      </c>
      <c r="B71" s="2" t="s">
        <v>126</v>
      </c>
      <c r="C71" s="3" t="s">
        <v>40</v>
      </c>
      <c r="D71" s="44"/>
    </row>
    <row r="72" spans="1:4">
      <c r="A72" s="1" t="s">
        <v>127</v>
      </c>
      <c r="B72" s="2" t="s">
        <v>128</v>
      </c>
      <c r="C72" s="3" t="s">
        <v>40</v>
      </c>
      <c r="D72" s="44"/>
    </row>
    <row r="73" spans="1:4">
      <c r="A73" s="1" t="s">
        <v>129</v>
      </c>
      <c r="B73" s="2" t="s">
        <v>130</v>
      </c>
      <c r="C73" s="3" t="s">
        <v>40</v>
      </c>
      <c r="D73" s="44"/>
    </row>
    <row r="74" spans="1:4" ht="75">
      <c r="A74" s="1" t="s">
        <v>131</v>
      </c>
      <c r="B74" s="20" t="s">
        <v>132</v>
      </c>
      <c r="C74" s="3" t="s">
        <v>40</v>
      </c>
      <c r="D74" s="58"/>
    </row>
    <row r="75" spans="1:4">
      <c r="A75" s="1" t="s">
        <v>133</v>
      </c>
      <c r="B75" s="20" t="s">
        <v>134</v>
      </c>
      <c r="C75" s="3" t="s">
        <v>40</v>
      </c>
      <c r="D75" s="44"/>
    </row>
    <row r="76" spans="1:4">
      <c r="A76" s="1" t="s">
        <v>135</v>
      </c>
      <c r="B76" s="2" t="s">
        <v>136</v>
      </c>
      <c r="C76" s="3" t="s">
        <v>40</v>
      </c>
      <c r="D76" s="44"/>
    </row>
    <row r="77" spans="1:4">
      <c r="A77" s="1" t="s">
        <v>137</v>
      </c>
      <c r="B77" s="2" t="s">
        <v>138</v>
      </c>
      <c r="C77" s="3" t="s">
        <v>40</v>
      </c>
      <c r="D77" s="44"/>
    </row>
    <row r="78" spans="1:4">
      <c r="A78" s="1" t="s">
        <v>139</v>
      </c>
      <c r="B78" s="2" t="s">
        <v>140</v>
      </c>
      <c r="C78" s="3" t="s">
        <v>40</v>
      </c>
      <c r="D78" s="44"/>
    </row>
    <row r="79" spans="1:4">
      <c r="A79" s="1" t="s">
        <v>141</v>
      </c>
      <c r="B79" s="2" t="s">
        <v>142</v>
      </c>
      <c r="C79" s="3" t="s">
        <v>40</v>
      </c>
      <c r="D79" s="44"/>
    </row>
    <row r="80" spans="1:4">
      <c r="A80" s="1" t="s">
        <v>143</v>
      </c>
      <c r="B80" s="2" t="s">
        <v>96</v>
      </c>
      <c r="C80" s="3" t="s">
        <v>25</v>
      </c>
      <c r="D80" s="44"/>
    </row>
    <row r="81" spans="1:4" ht="30">
      <c r="A81" s="1" t="s">
        <v>144</v>
      </c>
      <c r="B81" s="2" t="s">
        <v>98</v>
      </c>
      <c r="C81" s="3" t="s">
        <v>25</v>
      </c>
      <c r="D81" s="44"/>
    </row>
    <row r="82" spans="1:4">
      <c r="A82" s="79"/>
      <c r="B82" s="80"/>
      <c r="C82" s="80"/>
      <c r="D82" s="81"/>
    </row>
    <row r="83" spans="1:4" ht="30">
      <c r="A83" s="5">
        <v>5</v>
      </c>
      <c r="B83" s="48" t="s">
        <v>145</v>
      </c>
      <c r="C83" s="5"/>
      <c r="D83" s="6"/>
    </row>
    <row r="84" spans="1:4">
      <c r="A84" s="1" t="s">
        <v>146</v>
      </c>
      <c r="B84" s="20" t="s">
        <v>31</v>
      </c>
      <c r="C84" s="3" t="s">
        <v>25</v>
      </c>
      <c r="D84" s="40"/>
    </row>
    <row r="85" spans="1:4" ht="45">
      <c r="A85" s="1" t="s">
        <v>147</v>
      </c>
      <c r="B85" s="2" t="s">
        <v>102</v>
      </c>
      <c r="C85" s="3" t="s">
        <v>25</v>
      </c>
      <c r="D85" s="40"/>
    </row>
    <row r="86" spans="1:4" ht="30">
      <c r="A86" s="1" t="s">
        <v>148</v>
      </c>
      <c r="B86" s="2" t="s">
        <v>35</v>
      </c>
      <c r="C86" s="3" t="s">
        <v>25</v>
      </c>
      <c r="D86" s="40"/>
    </row>
    <row r="87" spans="1:4" ht="34.5" customHeight="1">
      <c r="A87" s="1" t="s">
        <v>149</v>
      </c>
      <c r="B87" s="2" t="s">
        <v>37</v>
      </c>
      <c r="C87" s="3" t="s">
        <v>25</v>
      </c>
      <c r="D87" s="40"/>
    </row>
    <row r="88" spans="1:4" ht="30">
      <c r="A88" s="1" t="s">
        <v>150</v>
      </c>
      <c r="B88" s="2" t="s">
        <v>151</v>
      </c>
      <c r="C88" s="3" t="s">
        <v>25</v>
      </c>
      <c r="D88" s="40"/>
    </row>
    <row r="89" spans="1:4" ht="30">
      <c r="A89" s="23" t="s">
        <v>152</v>
      </c>
      <c r="B89" s="24" t="s">
        <v>153</v>
      </c>
      <c r="C89" s="25" t="s">
        <v>25</v>
      </c>
      <c r="D89" s="40"/>
    </row>
    <row r="90" spans="1:4">
      <c r="A90" s="75"/>
      <c r="B90" s="76"/>
      <c r="C90" s="76"/>
      <c r="D90" s="77"/>
    </row>
    <row r="91" spans="1:4" ht="32.25" customHeight="1">
      <c r="A91" s="5">
        <v>6</v>
      </c>
      <c r="B91" s="48" t="s">
        <v>154</v>
      </c>
      <c r="C91" s="5"/>
      <c r="D91" s="6"/>
    </row>
    <row r="92" spans="1:4">
      <c r="A92" s="23" t="s">
        <v>155</v>
      </c>
      <c r="B92" s="24" t="s">
        <v>31</v>
      </c>
      <c r="C92" s="25" t="s">
        <v>25</v>
      </c>
      <c r="D92" s="40"/>
    </row>
    <row r="93" spans="1:4">
      <c r="A93" s="23" t="s">
        <v>156</v>
      </c>
      <c r="B93" s="24" t="s">
        <v>157</v>
      </c>
      <c r="C93" s="25" t="s">
        <v>25</v>
      </c>
      <c r="D93" s="40"/>
    </row>
    <row r="94" spans="1:4" ht="32.25" customHeight="1">
      <c r="A94" s="23" t="s">
        <v>158</v>
      </c>
      <c r="B94" s="24" t="s">
        <v>159</v>
      </c>
      <c r="C94" s="25" t="s">
        <v>25</v>
      </c>
      <c r="D94" s="40"/>
    </row>
    <row r="95" spans="1:4" ht="32.25" customHeight="1">
      <c r="A95" s="23" t="s">
        <v>160</v>
      </c>
      <c r="B95" s="52" t="s">
        <v>161</v>
      </c>
      <c r="C95" s="25" t="s">
        <v>40</v>
      </c>
      <c r="D95" s="40"/>
    </row>
    <row r="96" spans="1:4" ht="30">
      <c r="A96" s="23" t="s">
        <v>162</v>
      </c>
      <c r="B96" s="52" t="s">
        <v>163</v>
      </c>
      <c r="C96" s="25" t="s">
        <v>25</v>
      </c>
      <c r="D96" s="40"/>
    </row>
    <row r="97" spans="1:4" ht="45">
      <c r="A97" s="23" t="s">
        <v>164</v>
      </c>
      <c r="B97" s="52" t="s">
        <v>165</v>
      </c>
      <c r="C97" s="25" t="s">
        <v>25</v>
      </c>
      <c r="D97" s="40"/>
    </row>
    <row r="98" spans="1:4" ht="30">
      <c r="A98" s="23" t="s">
        <v>166</v>
      </c>
      <c r="B98" s="24" t="s">
        <v>98</v>
      </c>
      <c r="C98" s="25" t="s">
        <v>25</v>
      </c>
      <c r="D98" s="40"/>
    </row>
    <row r="99" spans="1:4">
      <c r="A99" s="78"/>
      <c r="B99" s="78"/>
      <c r="C99" s="78"/>
      <c r="D99" s="78"/>
    </row>
    <row r="100" spans="1:4" ht="26.25" customHeight="1">
      <c r="A100" s="26">
        <v>7</v>
      </c>
      <c r="B100" s="50" t="s">
        <v>167</v>
      </c>
      <c r="C100" s="26"/>
      <c r="D100" s="28"/>
    </row>
    <row r="101" spans="1:4">
      <c r="A101" s="39" t="s">
        <v>168</v>
      </c>
      <c r="B101" s="20" t="s">
        <v>31</v>
      </c>
      <c r="C101" s="3" t="s">
        <v>25</v>
      </c>
      <c r="D101" s="42"/>
    </row>
    <row r="102" spans="1:4" ht="45">
      <c r="A102" s="39" t="s">
        <v>169</v>
      </c>
      <c r="B102" s="2" t="s">
        <v>102</v>
      </c>
      <c r="C102" s="3" t="s">
        <v>25</v>
      </c>
      <c r="D102" s="42"/>
    </row>
    <row r="103" spans="1:4" ht="30">
      <c r="A103" s="39" t="s">
        <v>170</v>
      </c>
      <c r="B103" s="2" t="s">
        <v>35</v>
      </c>
      <c r="C103" s="3" t="s">
        <v>25</v>
      </c>
      <c r="D103" s="42"/>
    </row>
    <row r="104" spans="1:4" ht="30">
      <c r="A104" s="39" t="s">
        <v>171</v>
      </c>
      <c r="B104" s="2" t="s">
        <v>37</v>
      </c>
      <c r="C104" s="3" t="s">
        <v>25</v>
      </c>
      <c r="D104" s="42"/>
    </row>
    <row r="105" spans="1:4">
      <c r="A105" s="39" t="s">
        <v>172</v>
      </c>
      <c r="B105" s="2" t="s">
        <v>173</v>
      </c>
      <c r="C105" s="3" t="s">
        <v>25</v>
      </c>
      <c r="D105" s="42"/>
    </row>
    <row r="106" spans="1:4">
      <c r="A106" s="39" t="s">
        <v>174</v>
      </c>
      <c r="B106" s="2" t="s">
        <v>175</v>
      </c>
      <c r="C106" s="3" t="s">
        <v>25</v>
      </c>
      <c r="D106" s="42"/>
    </row>
    <row r="107" spans="1:4">
      <c r="A107" s="39" t="s">
        <v>176</v>
      </c>
      <c r="B107" s="2" t="s">
        <v>177</v>
      </c>
      <c r="C107" s="3" t="s">
        <v>25</v>
      </c>
      <c r="D107" s="42"/>
    </row>
    <row r="108" spans="1:4">
      <c r="A108" s="39" t="s">
        <v>178</v>
      </c>
      <c r="B108" s="2" t="s">
        <v>179</v>
      </c>
      <c r="C108" s="3" t="s">
        <v>25</v>
      </c>
      <c r="D108" s="42"/>
    </row>
    <row r="109" spans="1:4">
      <c r="A109" s="39" t="s">
        <v>180</v>
      </c>
      <c r="B109" s="2" t="s">
        <v>181</v>
      </c>
      <c r="C109" s="3" t="s">
        <v>25</v>
      </c>
      <c r="D109" s="42"/>
    </row>
    <row r="110" spans="1:4">
      <c r="A110" s="39" t="s">
        <v>182</v>
      </c>
      <c r="B110" s="2" t="s">
        <v>183</v>
      </c>
      <c r="C110" s="3" t="s">
        <v>25</v>
      </c>
      <c r="D110" s="42"/>
    </row>
    <row r="111" spans="1:4" ht="60">
      <c r="A111" s="39" t="s">
        <v>174</v>
      </c>
      <c r="B111" s="20" t="s">
        <v>184</v>
      </c>
      <c r="C111" s="3" t="s">
        <v>25</v>
      </c>
      <c r="D111" s="42"/>
    </row>
    <row r="112" spans="1:4">
      <c r="A112" s="32"/>
      <c r="B112" s="33"/>
      <c r="C112" s="34"/>
      <c r="D112" s="35"/>
    </row>
    <row r="113" spans="1:4">
      <c r="A113" s="26">
        <v>8</v>
      </c>
      <c r="B113" s="27" t="s">
        <v>185</v>
      </c>
      <c r="C113" s="26"/>
      <c r="D113" s="28"/>
    </row>
    <row r="114" spans="1:4">
      <c r="A114" s="1" t="s">
        <v>186</v>
      </c>
      <c r="B114" s="2" t="s">
        <v>187</v>
      </c>
      <c r="C114" s="1" t="s">
        <v>25</v>
      </c>
      <c r="D114" s="40"/>
    </row>
    <row r="115" spans="1:4">
      <c r="A115" s="29"/>
      <c r="B115" s="30"/>
      <c r="C115" s="30"/>
      <c r="D115" s="31"/>
    </row>
    <row r="116" spans="1:4">
      <c r="A116" s="5">
        <v>9</v>
      </c>
      <c r="B116" s="21" t="s">
        <v>188</v>
      </c>
      <c r="C116" s="5"/>
      <c r="D116" s="6"/>
    </row>
    <row r="117" spans="1:4">
      <c r="A117" s="3" t="s">
        <v>189</v>
      </c>
      <c r="B117" s="22" t="s">
        <v>190</v>
      </c>
      <c r="C117" s="3" t="s">
        <v>25</v>
      </c>
      <c r="D117" s="40"/>
    </row>
    <row r="118" spans="1:4">
      <c r="A118" s="3" t="s">
        <v>191</v>
      </c>
      <c r="B118" s="22" t="s">
        <v>192</v>
      </c>
      <c r="C118" s="3" t="s">
        <v>25</v>
      </c>
      <c r="D118" s="40"/>
    </row>
    <row r="119" spans="1:4">
      <c r="A119" s="3" t="s">
        <v>193</v>
      </c>
      <c r="B119" s="22" t="s">
        <v>194</v>
      </c>
      <c r="C119" s="3" t="s">
        <v>25</v>
      </c>
      <c r="D119" s="45"/>
    </row>
    <row r="120" spans="1:4">
      <c r="A120" s="29"/>
      <c r="B120" s="30"/>
      <c r="C120" s="30"/>
      <c r="D120" s="31"/>
    </row>
    <row r="121" spans="1:4">
      <c r="A121" s="5">
        <v>10</v>
      </c>
      <c r="B121" s="21" t="s">
        <v>195</v>
      </c>
      <c r="C121" s="5"/>
      <c r="D121" s="6"/>
    </row>
    <row r="122" spans="1:4">
      <c r="A122" s="3" t="s">
        <v>196</v>
      </c>
      <c r="B122" s="22" t="s">
        <v>197</v>
      </c>
      <c r="C122" s="3" t="s">
        <v>40</v>
      </c>
      <c r="D122" s="40"/>
    </row>
    <row r="123" spans="1:4">
      <c r="A123" s="3" t="s">
        <v>198</v>
      </c>
      <c r="B123" s="22" t="s">
        <v>199</v>
      </c>
      <c r="C123" s="3" t="s">
        <v>40</v>
      </c>
      <c r="D123" s="40"/>
    </row>
    <row r="124" spans="1:4">
      <c r="A124" s="3" t="s">
        <v>200</v>
      </c>
      <c r="B124" s="22" t="s">
        <v>201</v>
      </c>
      <c r="C124" s="3" t="s">
        <v>40</v>
      </c>
      <c r="D124" s="40"/>
    </row>
    <row r="125" spans="1:4">
      <c r="D125" s="46"/>
    </row>
  </sheetData>
  <mergeCells count="6">
    <mergeCell ref="A7:D10"/>
    <mergeCell ref="A11:D11"/>
    <mergeCell ref="A55:D55"/>
    <mergeCell ref="A99:D99"/>
    <mergeCell ref="A82:D82"/>
    <mergeCell ref="A90:D90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7:H126"/>
  <sheetViews>
    <sheetView zoomScale="110" zoomScaleNormal="110" workbookViewId="0">
      <selection activeCell="F98" sqref="F98"/>
    </sheetView>
  </sheetViews>
  <sheetFormatPr defaultColWidth="11.42578125" defaultRowHeight="15"/>
  <cols>
    <col min="2" max="2" width="77.7109375" customWidth="1"/>
    <col min="4" max="4" width="11.42578125" style="53" customWidth="1"/>
    <col min="5" max="5" width="14.28515625" customWidth="1"/>
    <col min="6" max="6" width="15.7109375" customWidth="1"/>
    <col min="7" max="7" width="13.140625" customWidth="1"/>
    <col min="8" max="8" width="14.28515625" customWidth="1"/>
  </cols>
  <sheetData>
    <row r="7" spans="1:8" ht="15" customHeight="1">
      <c r="A7" s="66" t="s">
        <v>1</v>
      </c>
      <c r="B7" s="67"/>
      <c r="C7" s="67"/>
      <c r="D7" s="67"/>
      <c r="E7" s="67"/>
      <c r="F7" s="67"/>
      <c r="G7" s="67"/>
      <c r="H7" s="67"/>
    </row>
    <row r="8" spans="1:8" ht="15" customHeight="1">
      <c r="A8" s="66"/>
      <c r="B8" s="67"/>
      <c r="C8" s="67"/>
      <c r="D8" s="67"/>
      <c r="E8" s="67"/>
      <c r="F8" s="67"/>
      <c r="G8" s="67"/>
      <c r="H8" s="67"/>
    </row>
    <row r="9" spans="1:8" ht="15" customHeight="1">
      <c r="A9" s="66"/>
      <c r="B9" s="67"/>
      <c r="C9" s="67"/>
      <c r="D9" s="67"/>
      <c r="E9" s="67"/>
      <c r="F9" s="67"/>
      <c r="G9" s="67"/>
      <c r="H9" s="67"/>
    </row>
    <row r="10" spans="1:8" ht="15" customHeight="1">
      <c r="A10" s="66"/>
      <c r="B10" s="67"/>
      <c r="C10" s="67"/>
      <c r="D10" s="67"/>
      <c r="E10" s="67"/>
      <c r="F10" s="67"/>
      <c r="G10" s="67"/>
      <c r="H10" s="67"/>
    </row>
    <row r="11" spans="1:8" ht="18.75">
      <c r="A11" s="82" t="s">
        <v>202</v>
      </c>
      <c r="B11" s="83"/>
      <c r="C11" s="83"/>
      <c r="D11" s="83"/>
      <c r="E11" s="83"/>
      <c r="F11" s="83"/>
      <c r="G11" s="83"/>
      <c r="H11" s="83"/>
    </row>
    <row r="13" spans="1:8" ht="31.5" customHeight="1">
      <c r="A13" s="3" t="s">
        <v>18</v>
      </c>
      <c r="B13" s="3" t="s">
        <v>19</v>
      </c>
      <c r="C13" s="3" t="s">
        <v>20</v>
      </c>
      <c r="D13" s="54" t="s">
        <v>21</v>
      </c>
      <c r="E13" s="3" t="s">
        <v>203</v>
      </c>
      <c r="F13" s="3" t="s">
        <v>204</v>
      </c>
      <c r="G13" s="3" t="s">
        <v>205</v>
      </c>
      <c r="H13" s="3" t="s">
        <v>206</v>
      </c>
    </row>
    <row r="14" spans="1:8">
      <c r="A14" s="5">
        <v>1</v>
      </c>
      <c r="B14" s="21" t="s">
        <v>22</v>
      </c>
      <c r="C14" s="5"/>
      <c r="D14" s="6"/>
      <c r="E14" s="37"/>
      <c r="F14" s="47">
        <f>SUM(F15)</f>
        <v>0</v>
      </c>
      <c r="G14" s="37"/>
      <c r="H14" s="47">
        <f>SUM(H15)</f>
        <v>0</v>
      </c>
    </row>
    <row r="15" spans="1:8">
      <c r="A15" s="1" t="s">
        <v>23</v>
      </c>
      <c r="B15" s="2" t="s">
        <v>24</v>
      </c>
      <c r="C15" s="3" t="s">
        <v>25</v>
      </c>
      <c r="D15" s="4">
        <f>BPU!D15</f>
        <v>0</v>
      </c>
      <c r="E15" s="1">
        <v>1</v>
      </c>
      <c r="F15" s="4">
        <f>E15*D15</f>
        <v>0</v>
      </c>
      <c r="G15" s="1">
        <v>4</v>
      </c>
      <c r="H15" s="4">
        <f>D15*G15</f>
        <v>0</v>
      </c>
    </row>
    <row r="16" spans="1:8">
      <c r="A16" s="9"/>
      <c r="B16" s="9"/>
      <c r="C16" s="9"/>
      <c r="D16" s="56"/>
      <c r="E16" s="9"/>
      <c r="F16" s="9"/>
      <c r="G16" s="9"/>
      <c r="H16" s="9"/>
    </row>
    <row r="17" spans="1:8">
      <c r="A17" s="5">
        <v>2</v>
      </c>
      <c r="B17" s="21" t="s">
        <v>26</v>
      </c>
      <c r="C17" s="5"/>
      <c r="D17" s="6"/>
      <c r="E17" s="37"/>
      <c r="F17" s="47">
        <f>SUM(F18)</f>
        <v>0</v>
      </c>
      <c r="G17" s="37"/>
      <c r="H17" s="47">
        <f>SUM(H18)</f>
        <v>0</v>
      </c>
    </row>
    <row r="18" spans="1:8" ht="45">
      <c r="A18" s="1" t="s">
        <v>27</v>
      </c>
      <c r="B18" s="20" t="s">
        <v>28</v>
      </c>
      <c r="C18" s="3" t="s">
        <v>25</v>
      </c>
      <c r="D18" s="4">
        <f>BPU!D18</f>
        <v>0</v>
      </c>
      <c r="E18" s="1">
        <v>1</v>
      </c>
      <c r="F18" s="4">
        <f>E18*D18</f>
        <v>0</v>
      </c>
      <c r="G18" s="1">
        <v>4</v>
      </c>
      <c r="H18" s="4">
        <f>D18*G18</f>
        <v>0</v>
      </c>
    </row>
    <row r="19" spans="1:8">
      <c r="A19" s="9"/>
      <c r="B19" s="9"/>
      <c r="C19" s="9"/>
      <c r="D19" s="56"/>
      <c r="E19" s="9"/>
      <c r="F19" s="9"/>
      <c r="G19" s="9"/>
      <c r="H19" s="9"/>
    </row>
    <row r="20" spans="1:8">
      <c r="A20" s="5">
        <v>3</v>
      </c>
      <c r="B20" s="21" t="s">
        <v>29</v>
      </c>
      <c r="C20" s="5"/>
      <c r="D20" s="6"/>
      <c r="E20" s="37"/>
      <c r="F20" s="47">
        <f>SUM(F21:F54)</f>
        <v>0</v>
      </c>
      <c r="G20" s="37"/>
      <c r="H20" s="47">
        <f>SUM(H21:H54)</f>
        <v>0</v>
      </c>
    </row>
    <row r="21" spans="1:8">
      <c r="A21" s="1" t="s">
        <v>30</v>
      </c>
      <c r="B21" s="20" t="s">
        <v>31</v>
      </c>
      <c r="C21" s="3" t="s">
        <v>25</v>
      </c>
      <c r="D21" s="4">
        <f>BPU!D21</f>
        <v>0</v>
      </c>
      <c r="E21" s="1">
        <v>1</v>
      </c>
      <c r="F21" s="4">
        <f>E21*D21</f>
        <v>0</v>
      </c>
      <c r="G21" s="1">
        <v>2</v>
      </c>
      <c r="H21" s="4">
        <f>D21*G21</f>
        <v>0</v>
      </c>
    </row>
    <row r="22" spans="1:8" ht="45">
      <c r="A22" s="1" t="s">
        <v>32</v>
      </c>
      <c r="B22" s="20" t="s">
        <v>33</v>
      </c>
      <c r="C22" s="3" t="s">
        <v>25</v>
      </c>
      <c r="D22" s="4">
        <f>BPU!D22</f>
        <v>0</v>
      </c>
      <c r="E22" s="1">
        <v>1</v>
      </c>
      <c r="F22" s="4">
        <f t="shared" ref="F22:F54" si="0">E22*D22</f>
        <v>0</v>
      </c>
      <c r="G22" s="1">
        <v>2</v>
      </c>
      <c r="H22" s="4">
        <f t="shared" ref="H22:H54" si="1">D22*G22</f>
        <v>0</v>
      </c>
    </row>
    <row r="23" spans="1:8" ht="30">
      <c r="A23" s="1" t="s">
        <v>34</v>
      </c>
      <c r="B23" s="2" t="s">
        <v>35</v>
      </c>
      <c r="C23" s="3" t="s">
        <v>25</v>
      </c>
      <c r="D23" s="4">
        <f>BPU!D23</f>
        <v>0</v>
      </c>
      <c r="E23" s="1">
        <v>1</v>
      </c>
      <c r="F23" s="4">
        <f t="shared" si="0"/>
        <v>0</v>
      </c>
      <c r="G23" s="1">
        <v>2</v>
      </c>
      <c r="H23" s="4">
        <f t="shared" si="1"/>
        <v>0</v>
      </c>
    </row>
    <row r="24" spans="1:8" ht="30">
      <c r="A24" s="1" t="s">
        <v>36</v>
      </c>
      <c r="B24" s="20" t="s">
        <v>37</v>
      </c>
      <c r="C24" s="3" t="s">
        <v>25</v>
      </c>
      <c r="D24" s="4">
        <f>BPU!D24</f>
        <v>0</v>
      </c>
      <c r="E24" s="1">
        <v>1</v>
      </c>
      <c r="F24" s="4">
        <f t="shared" si="0"/>
        <v>0</v>
      </c>
      <c r="G24" s="1">
        <v>2</v>
      </c>
      <c r="H24" s="4">
        <f t="shared" si="1"/>
        <v>0</v>
      </c>
    </row>
    <row r="25" spans="1:8">
      <c r="A25" s="1" t="s">
        <v>38</v>
      </c>
      <c r="B25" s="2" t="s">
        <v>39</v>
      </c>
      <c r="C25" s="3" t="s">
        <v>40</v>
      </c>
      <c r="D25" s="4">
        <f>BPU!D25</f>
        <v>0</v>
      </c>
      <c r="E25" s="1">
        <v>12</v>
      </c>
      <c r="F25" s="4">
        <f t="shared" si="0"/>
        <v>0</v>
      </c>
      <c r="G25" s="1">
        <v>24</v>
      </c>
      <c r="H25" s="4">
        <f t="shared" si="1"/>
        <v>0</v>
      </c>
    </row>
    <row r="26" spans="1:8">
      <c r="A26" s="1" t="s">
        <v>41</v>
      </c>
      <c r="B26" s="2" t="s">
        <v>42</v>
      </c>
      <c r="C26" s="3" t="s">
        <v>40</v>
      </c>
      <c r="D26" s="4">
        <f>BPU!D26</f>
        <v>0</v>
      </c>
      <c r="E26" s="1">
        <v>12</v>
      </c>
      <c r="F26" s="4">
        <f t="shared" si="0"/>
        <v>0</v>
      </c>
      <c r="G26" s="1">
        <v>24</v>
      </c>
      <c r="H26" s="4">
        <f t="shared" si="1"/>
        <v>0</v>
      </c>
    </row>
    <row r="27" spans="1:8">
      <c r="A27" s="1" t="s">
        <v>43</v>
      </c>
      <c r="B27" s="2" t="s">
        <v>44</v>
      </c>
      <c r="C27" s="3" t="s">
        <v>40</v>
      </c>
      <c r="D27" s="4">
        <f>BPU!D27</f>
        <v>0</v>
      </c>
      <c r="E27" s="1">
        <v>12</v>
      </c>
      <c r="F27" s="4">
        <f t="shared" si="0"/>
        <v>0</v>
      </c>
      <c r="G27" s="1">
        <v>24</v>
      </c>
      <c r="H27" s="4">
        <f t="shared" si="1"/>
        <v>0</v>
      </c>
    </row>
    <row r="28" spans="1:8">
      <c r="A28" s="1" t="s">
        <v>45</v>
      </c>
      <c r="B28" s="2" t="s">
        <v>46</v>
      </c>
      <c r="C28" s="3" t="s">
        <v>40</v>
      </c>
      <c r="D28" s="4">
        <f>BPU!D28</f>
        <v>0</v>
      </c>
      <c r="E28" s="1">
        <v>12</v>
      </c>
      <c r="F28" s="4">
        <f t="shared" si="0"/>
        <v>0</v>
      </c>
      <c r="G28" s="1">
        <v>24</v>
      </c>
      <c r="H28" s="4">
        <f t="shared" si="1"/>
        <v>0</v>
      </c>
    </row>
    <row r="29" spans="1:8">
      <c r="A29" s="1" t="s">
        <v>47</v>
      </c>
      <c r="B29" s="2" t="s">
        <v>48</v>
      </c>
      <c r="C29" s="3" t="s">
        <v>40</v>
      </c>
      <c r="D29" s="4">
        <f>BPU!D29</f>
        <v>0</v>
      </c>
      <c r="E29" s="1">
        <v>12</v>
      </c>
      <c r="F29" s="4">
        <f t="shared" si="0"/>
        <v>0</v>
      </c>
      <c r="G29" s="1">
        <v>24</v>
      </c>
      <c r="H29" s="4">
        <f t="shared" si="1"/>
        <v>0</v>
      </c>
    </row>
    <row r="30" spans="1:8">
      <c r="A30" s="1" t="s">
        <v>49</v>
      </c>
      <c r="B30" s="2" t="s">
        <v>50</v>
      </c>
      <c r="C30" s="3" t="s">
        <v>40</v>
      </c>
      <c r="D30" s="4">
        <f>BPU!D30</f>
        <v>0</v>
      </c>
      <c r="E30" s="1">
        <v>12</v>
      </c>
      <c r="F30" s="4">
        <f t="shared" si="0"/>
        <v>0</v>
      </c>
      <c r="G30" s="1">
        <v>24</v>
      </c>
      <c r="H30" s="4">
        <f t="shared" si="1"/>
        <v>0</v>
      </c>
    </row>
    <row r="31" spans="1:8">
      <c r="A31" s="1" t="s">
        <v>51</v>
      </c>
      <c r="B31" s="2" t="s">
        <v>52</v>
      </c>
      <c r="C31" s="3" t="s">
        <v>40</v>
      </c>
      <c r="D31" s="4">
        <f>BPU!D31</f>
        <v>0</v>
      </c>
      <c r="E31" s="1">
        <v>12</v>
      </c>
      <c r="F31" s="4">
        <f t="shared" si="0"/>
        <v>0</v>
      </c>
      <c r="G31" s="1">
        <v>24</v>
      </c>
      <c r="H31" s="4">
        <f t="shared" si="1"/>
        <v>0</v>
      </c>
    </row>
    <row r="32" spans="1:8">
      <c r="A32" s="1" t="s">
        <v>53</v>
      </c>
      <c r="B32" s="2" t="s">
        <v>54</v>
      </c>
      <c r="C32" s="3" t="s">
        <v>40</v>
      </c>
      <c r="D32" s="4">
        <f>BPU!D32</f>
        <v>0</v>
      </c>
      <c r="E32" s="1">
        <v>12</v>
      </c>
      <c r="F32" s="4">
        <f t="shared" si="0"/>
        <v>0</v>
      </c>
      <c r="G32" s="1">
        <v>24</v>
      </c>
      <c r="H32" s="4">
        <f t="shared" si="1"/>
        <v>0</v>
      </c>
    </row>
    <row r="33" spans="1:8">
      <c r="A33" s="1" t="s">
        <v>55</v>
      </c>
      <c r="B33" s="2" t="s">
        <v>56</v>
      </c>
      <c r="C33" s="3" t="s">
        <v>40</v>
      </c>
      <c r="D33" s="4">
        <f>BPU!D33</f>
        <v>0</v>
      </c>
      <c r="E33" s="1">
        <v>12</v>
      </c>
      <c r="F33" s="4">
        <f t="shared" si="0"/>
        <v>0</v>
      </c>
      <c r="G33" s="1">
        <v>24</v>
      </c>
      <c r="H33" s="4">
        <f t="shared" si="1"/>
        <v>0</v>
      </c>
    </row>
    <row r="34" spans="1:8">
      <c r="A34" s="1" t="s">
        <v>57</v>
      </c>
      <c r="B34" s="2" t="s">
        <v>58</v>
      </c>
      <c r="C34" s="3" t="s">
        <v>40</v>
      </c>
      <c r="D34" s="4">
        <f>BPU!D34</f>
        <v>0</v>
      </c>
      <c r="E34" s="1">
        <v>12</v>
      </c>
      <c r="F34" s="4">
        <f t="shared" si="0"/>
        <v>0</v>
      </c>
      <c r="G34" s="1">
        <v>24</v>
      </c>
      <c r="H34" s="4">
        <f t="shared" si="1"/>
        <v>0</v>
      </c>
    </row>
    <row r="35" spans="1:8">
      <c r="A35" s="1" t="s">
        <v>59</v>
      </c>
      <c r="B35" s="2" t="s">
        <v>60</v>
      </c>
      <c r="C35" s="3" t="s">
        <v>40</v>
      </c>
      <c r="D35" s="4">
        <f>BPU!D35</f>
        <v>0</v>
      </c>
      <c r="E35" s="1">
        <v>12</v>
      </c>
      <c r="F35" s="4">
        <f t="shared" si="0"/>
        <v>0</v>
      </c>
      <c r="G35" s="1">
        <v>24</v>
      </c>
      <c r="H35" s="4">
        <f t="shared" si="1"/>
        <v>0</v>
      </c>
    </row>
    <row r="36" spans="1:8">
      <c r="A36" s="1" t="s">
        <v>61</v>
      </c>
      <c r="B36" s="20" t="s">
        <v>62</v>
      </c>
      <c r="C36" s="3" t="s">
        <v>40</v>
      </c>
      <c r="D36" s="4">
        <f>BPU!D36</f>
        <v>0</v>
      </c>
      <c r="E36" s="1">
        <v>12</v>
      </c>
      <c r="F36" s="4">
        <f t="shared" si="0"/>
        <v>0</v>
      </c>
      <c r="G36" s="1">
        <v>24</v>
      </c>
      <c r="H36" s="4">
        <f t="shared" si="1"/>
        <v>0</v>
      </c>
    </row>
    <row r="37" spans="1:8">
      <c r="A37" s="1" t="s">
        <v>63</v>
      </c>
      <c r="B37" s="2" t="s">
        <v>64</v>
      </c>
      <c r="C37" s="3" t="s">
        <v>40</v>
      </c>
      <c r="D37" s="4">
        <f>BPU!D37</f>
        <v>0</v>
      </c>
      <c r="E37" s="1">
        <v>12</v>
      </c>
      <c r="F37" s="4">
        <f t="shared" si="0"/>
        <v>0</v>
      </c>
      <c r="G37" s="1">
        <v>24</v>
      </c>
      <c r="H37" s="4">
        <f t="shared" si="1"/>
        <v>0</v>
      </c>
    </row>
    <row r="38" spans="1:8">
      <c r="A38" s="1" t="s">
        <v>65</v>
      </c>
      <c r="B38" s="2" t="s">
        <v>66</v>
      </c>
      <c r="C38" s="3" t="s">
        <v>40</v>
      </c>
      <c r="D38" s="4">
        <f>BPU!D38</f>
        <v>0</v>
      </c>
      <c r="E38" s="1">
        <v>0</v>
      </c>
      <c r="F38" s="4">
        <f t="shared" si="0"/>
        <v>0</v>
      </c>
      <c r="G38" s="1">
        <v>0</v>
      </c>
      <c r="H38" s="4">
        <f t="shared" si="1"/>
        <v>0</v>
      </c>
    </row>
    <row r="39" spans="1:8">
      <c r="A39" s="1" t="s">
        <v>67</v>
      </c>
      <c r="B39" s="2" t="s">
        <v>68</v>
      </c>
      <c r="C39" s="3" t="s">
        <v>40</v>
      </c>
      <c r="D39" s="4">
        <f>BPU!D39</f>
        <v>0</v>
      </c>
      <c r="E39" s="1">
        <v>12</v>
      </c>
      <c r="F39" s="4">
        <f t="shared" si="0"/>
        <v>0</v>
      </c>
      <c r="G39" s="1">
        <v>24</v>
      </c>
      <c r="H39" s="4">
        <f t="shared" si="1"/>
        <v>0</v>
      </c>
    </row>
    <row r="40" spans="1:8">
      <c r="A40" s="1" t="s">
        <v>69</v>
      </c>
      <c r="B40" s="2" t="s">
        <v>70</v>
      </c>
      <c r="C40" s="3" t="s">
        <v>40</v>
      </c>
      <c r="D40" s="4">
        <f>BPU!D40</f>
        <v>0</v>
      </c>
      <c r="E40" s="1">
        <v>12</v>
      </c>
      <c r="F40" s="4">
        <f t="shared" si="0"/>
        <v>0</v>
      </c>
      <c r="G40" s="1">
        <v>24</v>
      </c>
      <c r="H40" s="4">
        <f t="shared" si="1"/>
        <v>0</v>
      </c>
    </row>
    <row r="41" spans="1:8">
      <c r="A41" s="1" t="s">
        <v>71</v>
      </c>
      <c r="B41" s="2" t="s">
        <v>72</v>
      </c>
      <c r="C41" s="3" t="s">
        <v>40</v>
      </c>
      <c r="D41" s="4">
        <f>BPU!D41</f>
        <v>0</v>
      </c>
      <c r="E41" s="1">
        <v>12</v>
      </c>
      <c r="F41" s="4">
        <f t="shared" si="0"/>
        <v>0</v>
      </c>
      <c r="G41" s="1">
        <v>24</v>
      </c>
      <c r="H41" s="4">
        <f t="shared" si="1"/>
        <v>0</v>
      </c>
    </row>
    <row r="42" spans="1:8">
      <c r="A42" s="1" t="s">
        <v>73</v>
      </c>
      <c r="B42" s="2" t="s">
        <v>74</v>
      </c>
      <c r="C42" s="3" t="s">
        <v>40</v>
      </c>
      <c r="D42" s="4">
        <f>BPU!D42</f>
        <v>0</v>
      </c>
      <c r="E42" s="1">
        <v>12</v>
      </c>
      <c r="F42" s="4">
        <f t="shared" si="0"/>
        <v>0</v>
      </c>
      <c r="G42" s="1">
        <v>24</v>
      </c>
      <c r="H42" s="4">
        <f t="shared" si="1"/>
        <v>0</v>
      </c>
    </row>
    <row r="43" spans="1:8">
      <c r="A43" s="1" t="s">
        <v>75</v>
      </c>
      <c r="B43" s="2" t="s">
        <v>76</v>
      </c>
      <c r="C43" s="3" t="s">
        <v>40</v>
      </c>
      <c r="D43" s="4">
        <f>BPU!D43</f>
        <v>0</v>
      </c>
      <c r="E43" s="1">
        <v>0</v>
      </c>
      <c r="F43" s="4">
        <f t="shared" si="0"/>
        <v>0</v>
      </c>
      <c r="G43" s="1">
        <v>0</v>
      </c>
      <c r="H43" s="4">
        <f t="shared" si="1"/>
        <v>0</v>
      </c>
    </row>
    <row r="44" spans="1:8">
      <c r="A44" s="1" t="s">
        <v>77</v>
      </c>
      <c r="B44" s="2" t="s">
        <v>78</v>
      </c>
      <c r="C44" s="3" t="s">
        <v>40</v>
      </c>
      <c r="D44" s="4">
        <f>BPU!D44</f>
        <v>0</v>
      </c>
      <c r="E44" s="1">
        <v>12</v>
      </c>
      <c r="F44" s="4">
        <f t="shared" si="0"/>
        <v>0</v>
      </c>
      <c r="G44" s="1">
        <v>24</v>
      </c>
      <c r="H44" s="4">
        <f t="shared" si="1"/>
        <v>0</v>
      </c>
    </row>
    <row r="45" spans="1:8">
      <c r="A45" s="1" t="s">
        <v>79</v>
      </c>
      <c r="B45" s="2" t="s">
        <v>80</v>
      </c>
      <c r="C45" s="3" t="s">
        <v>40</v>
      </c>
      <c r="D45" s="4">
        <f>BPU!D45</f>
        <v>0</v>
      </c>
      <c r="E45" s="1">
        <v>12</v>
      </c>
      <c r="F45" s="4">
        <f t="shared" si="0"/>
        <v>0</v>
      </c>
      <c r="G45" s="1">
        <v>24</v>
      </c>
      <c r="H45" s="4">
        <f t="shared" si="1"/>
        <v>0</v>
      </c>
    </row>
    <row r="46" spans="1:8">
      <c r="A46" s="1" t="s">
        <v>81</v>
      </c>
      <c r="B46" s="2" t="s">
        <v>82</v>
      </c>
      <c r="C46" s="3" t="s">
        <v>40</v>
      </c>
      <c r="D46" s="4">
        <f>BPU!D46</f>
        <v>0</v>
      </c>
      <c r="E46" s="1">
        <v>0</v>
      </c>
      <c r="F46" s="4">
        <f t="shared" si="0"/>
        <v>0</v>
      </c>
      <c r="G46" s="1">
        <v>0</v>
      </c>
      <c r="H46" s="4">
        <f t="shared" si="1"/>
        <v>0</v>
      </c>
    </row>
    <row r="47" spans="1:8">
      <c r="A47" s="1" t="s">
        <v>83</v>
      </c>
      <c r="B47" s="2" t="s">
        <v>84</v>
      </c>
      <c r="C47" s="3" t="s">
        <v>40</v>
      </c>
      <c r="D47" s="4">
        <f>BPU!D47</f>
        <v>0</v>
      </c>
      <c r="E47" s="1">
        <v>12</v>
      </c>
      <c r="F47" s="4">
        <f t="shared" si="0"/>
        <v>0</v>
      </c>
      <c r="G47" s="1">
        <v>24</v>
      </c>
      <c r="H47" s="4">
        <f t="shared" si="1"/>
        <v>0</v>
      </c>
    </row>
    <row r="48" spans="1:8">
      <c r="A48" s="1" t="s">
        <v>85</v>
      </c>
      <c r="B48" s="2" t="s">
        <v>86</v>
      </c>
      <c r="C48" s="3" t="s">
        <v>40</v>
      </c>
      <c r="D48" s="4">
        <f>BPU!D48</f>
        <v>0</v>
      </c>
      <c r="E48" s="1">
        <v>12</v>
      </c>
      <c r="F48" s="4">
        <f t="shared" si="0"/>
        <v>0</v>
      </c>
      <c r="G48" s="1">
        <v>24</v>
      </c>
      <c r="H48" s="4">
        <f t="shared" si="1"/>
        <v>0</v>
      </c>
    </row>
    <row r="49" spans="1:8">
      <c r="A49" s="1" t="s">
        <v>87</v>
      </c>
      <c r="B49" s="2" t="s">
        <v>88</v>
      </c>
      <c r="C49" s="3" t="s">
        <v>40</v>
      </c>
      <c r="D49" s="4">
        <f>BPU!D49</f>
        <v>0</v>
      </c>
      <c r="E49" s="1">
        <v>12</v>
      </c>
      <c r="F49" s="4">
        <f t="shared" si="0"/>
        <v>0</v>
      </c>
      <c r="G49" s="1">
        <v>24</v>
      </c>
      <c r="H49" s="4">
        <f t="shared" si="1"/>
        <v>0</v>
      </c>
    </row>
    <row r="50" spans="1:8" ht="75">
      <c r="A50" s="1" t="s">
        <v>89</v>
      </c>
      <c r="B50" s="2" t="s">
        <v>90</v>
      </c>
      <c r="C50" s="3" t="s">
        <v>40</v>
      </c>
      <c r="D50" s="4">
        <f>BPU!D50</f>
        <v>0</v>
      </c>
      <c r="E50" s="1">
        <v>12</v>
      </c>
      <c r="F50" s="4">
        <f t="shared" si="0"/>
        <v>0</v>
      </c>
      <c r="G50" s="1">
        <v>24</v>
      </c>
      <c r="H50" s="4">
        <f t="shared" si="1"/>
        <v>0</v>
      </c>
    </row>
    <row r="51" spans="1:8">
      <c r="A51" s="1" t="s">
        <v>91</v>
      </c>
      <c r="B51" s="2" t="s">
        <v>92</v>
      </c>
      <c r="C51" s="3" t="s">
        <v>40</v>
      </c>
      <c r="D51" s="4">
        <f>BPU!D51</f>
        <v>0</v>
      </c>
      <c r="E51" s="1">
        <v>12</v>
      </c>
      <c r="F51" s="4">
        <f t="shared" si="0"/>
        <v>0</v>
      </c>
      <c r="G51" s="1">
        <v>24</v>
      </c>
      <c r="H51" s="4">
        <f t="shared" si="1"/>
        <v>0</v>
      </c>
    </row>
    <row r="52" spans="1:8">
      <c r="A52" s="1" t="s">
        <v>93</v>
      </c>
      <c r="B52" s="2" t="s">
        <v>94</v>
      </c>
      <c r="C52" s="3" t="s">
        <v>40</v>
      </c>
      <c r="D52" s="4">
        <f>BPU!D52</f>
        <v>0</v>
      </c>
      <c r="E52" s="1">
        <v>12</v>
      </c>
      <c r="F52" s="4">
        <f t="shared" si="0"/>
        <v>0</v>
      </c>
      <c r="G52" s="1">
        <v>24</v>
      </c>
      <c r="H52" s="4">
        <f t="shared" si="1"/>
        <v>0</v>
      </c>
    </row>
    <row r="53" spans="1:8">
      <c r="A53" s="1" t="s">
        <v>95</v>
      </c>
      <c r="B53" s="2" t="s">
        <v>96</v>
      </c>
      <c r="C53" s="3" t="s">
        <v>25</v>
      </c>
      <c r="D53" s="4">
        <f>BPU!D53</f>
        <v>0</v>
      </c>
      <c r="E53" s="1">
        <v>1</v>
      </c>
      <c r="F53" s="4">
        <f t="shared" si="0"/>
        <v>0</v>
      </c>
      <c r="G53" s="1">
        <v>2</v>
      </c>
      <c r="H53" s="4">
        <f t="shared" si="1"/>
        <v>0</v>
      </c>
    </row>
    <row r="54" spans="1:8" ht="30">
      <c r="A54" s="1" t="s">
        <v>97</v>
      </c>
      <c r="B54" s="2" t="s">
        <v>98</v>
      </c>
      <c r="C54" s="3" t="s">
        <v>25</v>
      </c>
      <c r="D54" s="4">
        <f>BPU!D54</f>
        <v>0</v>
      </c>
      <c r="E54" s="1">
        <v>1</v>
      </c>
      <c r="F54" s="4">
        <f t="shared" si="0"/>
        <v>0</v>
      </c>
      <c r="G54" s="1">
        <v>2</v>
      </c>
      <c r="H54" s="4">
        <f t="shared" si="1"/>
        <v>0</v>
      </c>
    </row>
    <row r="55" spans="1:8">
      <c r="A55" s="9"/>
      <c r="B55" s="9"/>
      <c r="C55" s="9"/>
      <c r="D55" s="56"/>
      <c r="E55" s="9"/>
      <c r="F55" s="9"/>
      <c r="G55" s="9"/>
      <c r="H55" s="9"/>
    </row>
    <row r="56" spans="1:8">
      <c r="A56" s="5">
        <v>4</v>
      </c>
      <c r="B56" s="21" t="s">
        <v>99</v>
      </c>
      <c r="C56" s="5"/>
      <c r="D56" s="6"/>
      <c r="E56" s="37"/>
      <c r="F56" s="47">
        <f>SUM(F57:F81)</f>
        <v>0</v>
      </c>
      <c r="G56" s="37"/>
      <c r="H56" s="47">
        <f>SUM(H57:H81)</f>
        <v>0</v>
      </c>
    </row>
    <row r="57" spans="1:8">
      <c r="A57" s="1" t="s">
        <v>100</v>
      </c>
      <c r="B57" s="20" t="s">
        <v>31</v>
      </c>
      <c r="C57" s="3" t="s">
        <v>25</v>
      </c>
      <c r="D57" s="55">
        <f>BPU!D57</f>
        <v>0</v>
      </c>
      <c r="E57" s="38">
        <v>1</v>
      </c>
      <c r="F57" s="4">
        <f t="shared" ref="F57:F81" si="2">E57*D57</f>
        <v>0</v>
      </c>
      <c r="G57" s="38">
        <v>2</v>
      </c>
      <c r="H57" s="4">
        <f t="shared" ref="H57:H81" si="3">D57*G57</f>
        <v>0</v>
      </c>
    </row>
    <row r="58" spans="1:8" ht="45">
      <c r="A58" s="1" t="s">
        <v>101</v>
      </c>
      <c r="B58" s="2" t="s">
        <v>102</v>
      </c>
      <c r="C58" s="3" t="s">
        <v>25</v>
      </c>
      <c r="D58" s="55">
        <f>BPU!D58</f>
        <v>0</v>
      </c>
      <c r="E58" s="38">
        <v>1</v>
      </c>
      <c r="F58" s="4">
        <f t="shared" si="2"/>
        <v>0</v>
      </c>
      <c r="G58" s="38">
        <v>2</v>
      </c>
      <c r="H58" s="4">
        <f t="shared" si="3"/>
        <v>0</v>
      </c>
    </row>
    <row r="59" spans="1:8" ht="30">
      <c r="A59" s="1" t="s">
        <v>103</v>
      </c>
      <c r="B59" s="2" t="s">
        <v>35</v>
      </c>
      <c r="C59" s="3" t="s">
        <v>25</v>
      </c>
      <c r="D59" s="55">
        <f>BPU!D59</f>
        <v>0</v>
      </c>
      <c r="E59" s="38">
        <v>1</v>
      </c>
      <c r="F59" s="4">
        <f t="shared" si="2"/>
        <v>0</v>
      </c>
      <c r="G59" s="38">
        <v>2</v>
      </c>
      <c r="H59" s="4">
        <f t="shared" si="3"/>
        <v>0</v>
      </c>
    </row>
    <row r="60" spans="1:8" ht="30">
      <c r="A60" s="1" t="s">
        <v>104</v>
      </c>
      <c r="B60" s="2" t="s">
        <v>37</v>
      </c>
      <c r="C60" s="3" t="s">
        <v>25</v>
      </c>
      <c r="D60" s="55">
        <f>BPU!D60</f>
        <v>0</v>
      </c>
      <c r="E60" s="38">
        <v>1</v>
      </c>
      <c r="F60" s="4">
        <f t="shared" si="2"/>
        <v>0</v>
      </c>
      <c r="G60" s="38">
        <v>2</v>
      </c>
      <c r="H60" s="4">
        <f t="shared" si="3"/>
        <v>0</v>
      </c>
    </row>
    <row r="61" spans="1:8">
      <c r="A61" s="1" t="s">
        <v>105</v>
      </c>
      <c r="B61" s="2" t="s">
        <v>106</v>
      </c>
      <c r="C61" s="3" t="s">
        <v>40</v>
      </c>
      <c r="D61" s="55">
        <f>BPU!D61</f>
        <v>0</v>
      </c>
      <c r="E61" s="49">
        <v>5</v>
      </c>
      <c r="F61" s="4">
        <f t="shared" si="2"/>
        <v>0</v>
      </c>
      <c r="G61" s="49">
        <v>10</v>
      </c>
      <c r="H61" s="4">
        <f t="shared" si="3"/>
        <v>0</v>
      </c>
    </row>
    <row r="62" spans="1:8">
      <c r="A62" s="1" t="s">
        <v>107</v>
      </c>
      <c r="B62" s="2" t="s">
        <v>108</v>
      </c>
      <c r="C62" s="3" t="s">
        <v>40</v>
      </c>
      <c r="D62" s="55">
        <f>BPU!D62</f>
        <v>0</v>
      </c>
      <c r="E62" s="49">
        <v>5</v>
      </c>
      <c r="F62" s="4">
        <f t="shared" si="2"/>
        <v>0</v>
      </c>
      <c r="G62" s="49">
        <v>10</v>
      </c>
      <c r="H62" s="4">
        <f t="shared" si="3"/>
        <v>0</v>
      </c>
    </row>
    <row r="63" spans="1:8">
      <c r="A63" s="1" t="s">
        <v>109</v>
      </c>
      <c r="B63" s="2" t="s">
        <v>110</v>
      </c>
      <c r="C63" s="3" t="s">
        <v>40</v>
      </c>
      <c r="D63" s="55">
        <f>BPU!D63</f>
        <v>0</v>
      </c>
      <c r="E63" s="49">
        <v>5</v>
      </c>
      <c r="F63" s="4">
        <f t="shared" si="2"/>
        <v>0</v>
      </c>
      <c r="G63" s="49">
        <v>10</v>
      </c>
      <c r="H63" s="4">
        <f t="shared" si="3"/>
        <v>0</v>
      </c>
    </row>
    <row r="64" spans="1:8">
      <c r="A64" s="1" t="s">
        <v>111</v>
      </c>
      <c r="B64" s="2" t="s">
        <v>112</v>
      </c>
      <c r="C64" s="3" t="s">
        <v>40</v>
      </c>
      <c r="D64" s="55">
        <f>BPU!D64</f>
        <v>0</v>
      </c>
      <c r="E64" s="49">
        <v>5</v>
      </c>
      <c r="F64" s="4">
        <f t="shared" si="2"/>
        <v>0</v>
      </c>
      <c r="G64" s="49">
        <v>10</v>
      </c>
      <c r="H64" s="4">
        <f t="shared" si="3"/>
        <v>0</v>
      </c>
    </row>
    <row r="65" spans="1:8">
      <c r="A65" s="1" t="s">
        <v>113</v>
      </c>
      <c r="B65" s="2" t="s">
        <v>114</v>
      </c>
      <c r="C65" s="3" t="s">
        <v>40</v>
      </c>
      <c r="D65" s="55">
        <f>BPU!D65</f>
        <v>0</v>
      </c>
      <c r="E65" s="49">
        <v>5</v>
      </c>
      <c r="F65" s="4">
        <f t="shared" si="2"/>
        <v>0</v>
      </c>
      <c r="G65" s="49">
        <v>10</v>
      </c>
      <c r="H65" s="4">
        <f t="shared" si="3"/>
        <v>0</v>
      </c>
    </row>
    <row r="66" spans="1:8">
      <c r="A66" s="1" t="s">
        <v>115</v>
      </c>
      <c r="B66" s="2" t="s">
        <v>116</v>
      </c>
      <c r="C66" s="3" t="s">
        <v>40</v>
      </c>
      <c r="D66" s="55">
        <f>BPU!D66</f>
        <v>0</v>
      </c>
      <c r="E66" s="49">
        <v>5</v>
      </c>
      <c r="F66" s="4">
        <f t="shared" si="2"/>
        <v>0</v>
      </c>
      <c r="G66" s="49">
        <v>10</v>
      </c>
      <c r="H66" s="4">
        <f t="shared" si="3"/>
        <v>0</v>
      </c>
    </row>
    <row r="67" spans="1:8">
      <c r="A67" s="1" t="s">
        <v>117</v>
      </c>
      <c r="B67" s="2" t="s">
        <v>118</v>
      </c>
      <c r="C67" s="3" t="s">
        <v>40</v>
      </c>
      <c r="D67" s="55">
        <f>BPU!D67</f>
        <v>0</v>
      </c>
      <c r="E67" s="49">
        <v>5</v>
      </c>
      <c r="F67" s="4">
        <f t="shared" si="2"/>
        <v>0</v>
      </c>
      <c r="G67" s="49">
        <v>10</v>
      </c>
      <c r="H67" s="4">
        <f t="shared" si="3"/>
        <v>0</v>
      </c>
    </row>
    <row r="68" spans="1:8">
      <c r="A68" s="1" t="s">
        <v>119</v>
      </c>
      <c r="B68" s="2" t="s">
        <v>120</v>
      </c>
      <c r="C68" s="3" t="s">
        <v>40</v>
      </c>
      <c r="D68" s="55">
        <f>BPU!D68</f>
        <v>0</v>
      </c>
      <c r="E68" s="49">
        <v>5</v>
      </c>
      <c r="F68" s="4">
        <f t="shared" si="2"/>
        <v>0</v>
      </c>
      <c r="G68" s="49">
        <v>10</v>
      </c>
      <c r="H68" s="4">
        <f t="shared" si="3"/>
        <v>0</v>
      </c>
    </row>
    <row r="69" spans="1:8">
      <c r="A69" s="1" t="s">
        <v>121</v>
      </c>
      <c r="B69" s="2" t="s">
        <v>122</v>
      </c>
      <c r="C69" s="3" t="s">
        <v>40</v>
      </c>
      <c r="D69" s="55">
        <f>BPU!D69</f>
        <v>0</v>
      </c>
      <c r="E69" s="49">
        <v>5</v>
      </c>
      <c r="F69" s="4">
        <f t="shared" si="2"/>
        <v>0</v>
      </c>
      <c r="G69" s="49">
        <v>10</v>
      </c>
      <c r="H69" s="4">
        <f t="shared" si="3"/>
        <v>0</v>
      </c>
    </row>
    <row r="70" spans="1:8">
      <c r="A70" s="1" t="s">
        <v>123</v>
      </c>
      <c r="B70" s="2" t="s">
        <v>124</v>
      </c>
      <c r="C70" s="3" t="s">
        <v>40</v>
      </c>
      <c r="D70" s="55">
        <f>BPU!D70</f>
        <v>0</v>
      </c>
      <c r="E70" s="49">
        <v>5</v>
      </c>
      <c r="F70" s="4">
        <f t="shared" si="2"/>
        <v>0</v>
      </c>
      <c r="G70" s="49">
        <v>10</v>
      </c>
      <c r="H70" s="4">
        <f t="shared" si="3"/>
        <v>0</v>
      </c>
    </row>
    <row r="71" spans="1:8">
      <c r="A71" s="1" t="s">
        <v>125</v>
      </c>
      <c r="B71" s="2" t="s">
        <v>126</v>
      </c>
      <c r="C71" s="3" t="s">
        <v>40</v>
      </c>
      <c r="D71" s="55">
        <f>BPU!D71</f>
        <v>0</v>
      </c>
      <c r="E71" s="49">
        <v>5</v>
      </c>
      <c r="F71" s="4">
        <f t="shared" si="2"/>
        <v>0</v>
      </c>
      <c r="G71" s="49">
        <v>10</v>
      </c>
      <c r="H71" s="4">
        <f t="shared" si="3"/>
        <v>0</v>
      </c>
    </row>
    <row r="72" spans="1:8">
      <c r="A72" s="1" t="s">
        <v>127</v>
      </c>
      <c r="B72" s="2" t="s">
        <v>128</v>
      </c>
      <c r="C72" s="3" t="s">
        <v>40</v>
      </c>
      <c r="D72" s="55">
        <f>BPU!D72</f>
        <v>0</v>
      </c>
      <c r="E72" s="49">
        <v>5</v>
      </c>
      <c r="F72" s="4">
        <f t="shared" si="2"/>
        <v>0</v>
      </c>
      <c r="G72" s="49">
        <v>10</v>
      </c>
      <c r="H72" s="4">
        <f t="shared" si="3"/>
        <v>0</v>
      </c>
    </row>
    <row r="73" spans="1:8">
      <c r="A73" s="1" t="s">
        <v>129</v>
      </c>
      <c r="B73" s="2" t="s">
        <v>130</v>
      </c>
      <c r="C73" s="3" t="s">
        <v>40</v>
      </c>
      <c r="D73" s="55">
        <f>BPU!D73</f>
        <v>0</v>
      </c>
      <c r="E73" s="49">
        <v>5</v>
      </c>
      <c r="F73" s="4">
        <f t="shared" si="2"/>
        <v>0</v>
      </c>
      <c r="G73" s="49">
        <v>10</v>
      </c>
      <c r="H73" s="4">
        <f t="shared" si="3"/>
        <v>0</v>
      </c>
    </row>
    <row r="74" spans="1:8" ht="63.75" customHeight="1">
      <c r="A74" s="1" t="s">
        <v>131</v>
      </c>
      <c r="B74" s="2" t="s">
        <v>132</v>
      </c>
      <c r="C74" s="3" t="s">
        <v>40</v>
      </c>
      <c r="D74" s="57">
        <f>BPU!D74</f>
        <v>0</v>
      </c>
      <c r="E74" s="38">
        <v>5</v>
      </c>
      <c r="F74" s="4">
        <f t="shared" si="2"/>
        <v>0</v>
      </c>
      <c r="G74" s="38">
        <v>10</v>
      </c>
      <c r="H74" s="4">
        <f t="shared" si="3"/>
        <v>0</v>
      </c>
    </row>
    <row r="75" spans="1:8">
      <c r="A75" s="1" t="s">
        <v>133</v>
      </c>
      <c r="B75" s="20" t="s">
        <v>134</v>
      </c>
      <c r="C75" s="3" t="s">
        <v>40</v>
      </c>
      <c r="D75" s="55">
        <f>BPU!D75</f>
        <v>0</v>
      </c>
      <c r="E75" s="49">
        <v>5</v>
      </c>
      <c r="F75" s="4">
        <f t="shared" si="2"/>
        <v>0</v>
      </c>
      <c r="G75" s="49">
        <v>10</v>
      </c>
      <c r="H75" s="4">
        <f t="shared" si="3"/>
        <v>0</v>
      </c>
    </row>
    <row r="76" spans="1:8">
      <c r="A76" s="1" t="s">
        <v>135</v>
      </c>
      <c r="B76" s="2" t="s">
        <v>136</v>
      </c>
      <c r="C76" s="3" t="s">
        <v>40</v>
      </c>
      <c r="D76" s="55">
        <f>BPU!D76</f>
        <v>0</v>
      </c>
      <c r="E76" s="49">
        <v>5</v>
      </c>
      <c r="F76" s="4">
        <f t="shared" si="2"/>
        <v>0</v>
      </c>
      <c r="G76" s="49">
        <v>10</v>
      </c>
      <c r="H76" s="4">
        <f t="shared" si="3"/>
        <v>0</v>
      </c>
    </row>
    <row r="77" spans="1:8">
      <c r="A77" s="1" t="s">
        <v>137</v>
      </c>
      <c r="B77" s="2" t="s">
        <v>138</v>
      </c>
      <c r="C77" s="3" t="s">
        <v>40</v>
      </c>
      <c r="D77" s="55">
        <f>BPU!D77</f>
        <v>0</v>
      </c>
      <c r="E77" s="38">
        <v>5</v>
      </c>
      <c r="F77" s="4">
        <f t="shared" si="2"/>
        <v>0</v>
      </c>
      <c r="G77" s="49">
        <v>10</v>
      </c>
      <c r="H77" s="4">
        <f t="shared" si="3"/>
        <v>0</v>
      </c>
    </row>
    <row r="78" spans="1:8">
      <c r="A78" s="1" t="s">
        <v>139</v>
      </c>
      <c r="B78" s="2" t="s">
        <v>140</v>
      </c>
      <c r="C78" s="3" t="s">
        <v>40</v>
      </c>
      <c r="D78" s="55">
        <f>BPU!D78</f>
        <v>0</v>
      </c>
      <c r="E78" s="49">
        <v>5</v>
      </c>
      <c r="F78" s="4">
        <f t="shared" si="2"/>
        <v>0</v>
      </c>
      <c r="G78" s="49">
        <v>10</v>
      </c>
      <c r="H78" s="4">
        <f t="shared" si="3"/>
        <v>0</v>
      </c>
    </row>
    <row r="79" spans="1:8">
      <c r="A79" s="1" t="s">
        <v>141</v>
      </c>
      <c r="B79" s="2" t="s">
        <v>142</v>
      </c>
      <c r="C79" s="3" t="s">
        <v>40</v>
      </c>
      <c r="D79" s="55">
        <f>BPU!D79</f>
        <v>0</v>
      </c>
      <c r="E79" s="49">
        <v>5</v>
      </c>
      <c r="F79" s="4">
        <f t="shared" si="2"/>
        <v>0</v>
      </c>
      <c r="G79" s="49">
        <v>10</v>
      </c>
      <c r="H79" s="4">
        <f t="shared" si="3"/>
        <v>0</v>
      </c>
    </row>
    <row r="80" spans="1:8">
      <c r="A80" s="1" t="s">
        <v>143</v>
      </c>
      <c r="B80" s="2" t="s">
        <v>96</v>
      </c>
      <c r="C80" s="3" t="s">
        <v>25</v>
      </c>
      <c r="D80" s="55">
        <f>BPU!D80</f>
        <v>0</v>
      </c>
      <c r="E80" s="1">
        <v>1</v>
      </c>
      <c r="F80" s="4">
        <f t="shared" si="2"/>
        <v>0</v>
      </c>
      <c r="G80" s="38">
        <v>2</v>
      </c>
      <c r="H80" s="4">
        <f t="shared" si="3"/>
        <v>0</v>
      </c>
    </row>
    <row r="81" spans="1:8" ht="30">
      <c r="A81" s="1" t="s">
        <v>144</v>
      </c>
      <c r="B81" s="2" t="s">
        <v>98</v>
      </c>
      <c r="C81" s="3" t="s">
        <v>25</v>
      </c>
      <c r="D81" s="57">
        <f>BPU!D81</f>
        <v>0</v>
      </c>
      <c r="E81" s="38">
        <v>1</v>
      </c>
      <c r="F81" s="4">
        <f t="shared" si="2"/>
        <v>0</v>
      </c>
      <c r="G81" s="38">
        <v>2</v>
      </c>
      <c r="H81" s="4">
        <f t="shared" si="3"/>
        <v>0</v>
      </c>
    </row>
    <row r="82" spans="1:8">
      <c r="A82" s="9"/>
      <c r="B82" s="9"/>
      <c r="C82" s="9"/>
      <c r="D82" s="56"/>
      <c r="E82" s="9"/>
      <c r="F82" s="9"/>
      <c r="G82" s="9"/>
      <c r="H82" s="9"/>
    </row>
    <row r="83" spans="1:8" ht="30">
      <c r="A83" s="5">
        <v>5</v>
      </c>
      <c r="B83" s="48" t="s">
        <v>145</v>
      </c>
      <c r="C83" s="5"/>
      <c r="D83" s="6"/>
      <c r="E83" s="37"/>
      <c r="F83" s="47">
        <f>SUM(F84:F89)</f>
        <v>0</v>
      </c>
      <c r="G83" s="37"/>
      <c r="H83" s="47">
        <f>SUM(H84:H89)</f>
        <v>0</v>
      </c>
    </row>
    <row r="84" spans="1:8">
      <c r="A84" s="1" t="s">
        <v>146</v>
      </c>
      <c r="B84" s="20" t="s">
        <v>31</v>
      </c>
      <c r="C84" s="3" t="s">
        <v>25</v>
      </c>
      <c r="D84" s="4">
        <f>BPU!D84</f>
        <v>0</v>
      </c>
      <c r="E84" s="1">
        <v>1</v>
      </c>
      <c r="F84" s="4">
        <f t="shared" ref="F84:F89" si="4">E84*D84</f>
        <v>0</v>
      </c>
      <c r="G84" s="1">
        <v>2</v>
      </c>
      <c r="H84" s="4">
        <f t="shared" ref="H84:H89" si="5">D84*G84</f>
        <v>0</v>
      </c>
    </row>
    <row r="85" spans="1:8" ht="45">
      <c r="A85" s="1" t="s">
        <v>147</v>
      </c>
      <c r="B85" s="2" t="s">
        <v>102</v>
      </c>
      <c r="C85" s="3" t="s">
        <v>25</v>
      </c>
      <c r="D85" s="4">
        <f>BPU!D85</f>
        <v>0</v>
      </c>
      <c r="E85" s="1">
        <v>1</v>
      </c>
      <c r="F85" s="4">
        <f t="shared" si="4"/>
        <v>0</v>
      </c>
      <c r="G85" s="1">
        <v>2</v>
      </c>
      <c r="H85" s="4">
        <f t="shared" si="5"/>
        <v>0</v>
      </c>
    </row>
    <row r="86" spans="1:8" ht="30">
      <c r="A86" s="1" t="s">
        <v>148</v>
      </c>
      <c r="B86" s="2" t="s">
        <v>35</v>
      </c>
      <c r="C86" s="3" t="s">
        <v>25</v>
      </c>
      <c r="D86" s="4">
        <f>BPU!D86</f>
        <v>0</v>
      </c>
      <c r="E86" s="1">
        <v>1</v>
      </c>
      <c r="F86" s="4">
        <f t="shared" si="4"/>
        <v>0</v>
      </c>
      <c r="G86" s="1">
        <v>2</v>
      </c>
      <c r="H86" s="4">
        <f t="shared" si="5"/>
        <v>0</v>
      </c>
    </row>
    <row r="87" spans="1:8" ht="32.25" customHeight="1">
      <c r="A87" s="1" t="s">
        <v>149</v>
      </c>
      <c r="B87" s="2" t="s">
        <v>37</v>
      </c>
      <c r="C87" s="3" t="s">
        <v>25</v>
      </c>
      <c r="D87" s="4">
        <f>BPU!D87</f>
        <v>0</v>
      </c>
      <c r="E87" s="1">
        <v>1</v>
      </c>
      <c r="F87" s="4">
        <f t="shared" si="4"/>
        <v>0</v>
      </c>
      <c r="G87" s="1">
        <v>2</v>
      </c>
      <c r="H87" s="4">
        <f t="shared" si="5"/>
        <v>0</v>
      </c>
    </row>
    <row r="88" spans="1:8" ht="30">
      <c r="A88" s="1" t="s">
        <v>150</v>
      </c>
      <c r="B88" s="2" t="s">
        <v>151</v>
      </c>
      <c r="C88" s="3" t="s">
        <v>25</v>
      </c>
      <c r="D88" s="4">
        <f>BPU!D88</f>
        <v>0</v>
      </c>
      <c r="E88" s="1">
        <v>1</v>
      </c>
      <c r="F88" s="4">
        <f t="shared" si="4"/>
        <v>0</v>
      </c>
      <c r="G88" s="1">
        <v>2</v>
      </c>
      <c r="H88" s="4">
        <f t="shared" si="5"/>
        <v>0</v>
      </c>
    </row>
    <row r="89" spans="1:8" ht="30">
      <c r="A89" s="1" t="s">
        <v>152</v>
      </c>
      <c r="B89" s="2" t="s">
        <v>153</v>
      </c>
      <c r="C89" s="3" t="s">
        <v>25</v>
      </c>
      <c r="D89" s="4">
        <f>BPU!D89</f>
        <v>0</v>
      </c>
      <c r="E89" s="1">
        <v>1</v>
      </c>
      <c r="F89" s="4">
        <f t="shared" si="4"/>
        <v>0</v>
      </c>
      <c r="G89" s="1">
        <v>2</v>
      </c>
      <c r="H89" s="4">
        <f t="shared" si="5"/>
        <v>0</v>
      </c>
    </row>
    <row r="90" spans="1:8">
      <c r="A90" s="9"/>
      <c r="B90" s="9"/>
      <c r="C90" s="9"/>
      <c r="D90" s="56"/>
      <c r="E90" s="9"/>
      <c r="F90" s="9"/>
      <c r="G90" s="9"/>
      <c r="H90" s="9"/>
    </row>
    <row r="91" spans="1:8" ht="32.25" customHeight="1">
      <c r="A91" s="5">
        <v>6</v>
      </c>
      <c r="B91" s="48" t="s">
        <v>154</v>
      </c>
      <c r="C91" s="5"/>
      <c r="D91" s="6"/>
      <c r="E91" s="37"/>
      <c r="F91" s="47">
        <f>SUM(F92:F98)</f>
        <v>0</v>
      </c>
      <c r="G91" s="37"/>
      <c r="H91" s="47">
        <f>SUM(H92:H98)</f>
        <v>0</v>
      </c>
    </row>
    <row r="92" spans="1:8">
      <c r="A92" s="23" t="s">
        <v>155</v>
      </c>
      <c r="B92" s="24" t="s">
        <v>31</v>
      </c>
      <c r="C92" s="25" t="s">
        <v>25</v>
      </c>
      <c r="D92" s="4">
        <f>BPU!D92</f>
        <v>0</v>
      </c>
      <c r="E92" s="34">
        <v>1</v>
      </c>
      <c r="F92" s="4">
        <f t="shared" ref="F92:F98" si="6">E92*D92</f>
        <v>0</v>
      </c>
      <c r="G92" s="34">
        <v>4</v>
      </c>
      <c r="H92" s="4">
        <f t="shared" ref="H92:H98" si="7">D92*G92</f>
        <v>0</v>
      </c>
    </row>
    <row r="93" spans="1:8">
      <c r="A93" s="23" t="s">
        <v>156</v>
      </c>
      <c r="B93" s="24" t="s">
        <v>157</v>
      </c>
      <c r="C93" s="25" t="s">
        <v>25</v>
      </c>
      <c r="D93" s="4">
        <f>BPU!D93</f>
        <v>0</v>
      </c>
      <c r="E93" s="1">
        <v>1</v>
      </c>
      <c r="F93" s="4">
        <f>E93*D93</f>
        <v>0</v>
      </c>
      <c r="G93" s="1">
        <v>4</v>
      </c>
      <c r="H93" s="4">
        <f>D93*G93</f>
        <v>0</v>
      </c>
    </row>
    <row r="94" spans="1:8" ht="32.25" customHeight="1">
      <c r="A94" s="23" t="s">
        <v>158</v>
      </c>
      <c r="B94" s="24" t="s">
        <v>159</v>
      </c>
      <c r="C94" s="25" t="s">
        <v>25</v>
      </c>
      <c r="D94" s="4">
        <f>BPU!D94</f>
        <v>0</v>
      </c>
      <c r="E94" s="1">
        <v>1</v>
      </c>
      <c r="F94" s="4">
        <f t="shared" si="6"/>
        <v>0</v>
      </c>
      <c r="G94" s="1">
        <v>4</v>
      </c>
      <c r="H94" s="4">
        <f t="shared" si="7"/>
        <v>0</v>
      </c>
    </row>
    <row r="95" spans="1:8" ht="32.25" customHeight="1">
      <c r="A95" s="23" t="s">
        <v>160</v>
      </c>
      <c r="B95" s="52" t="s">
        <v>161</v>
      </c>
      <c r="C95" s="25" t="s">
        <v>40</v>
      </c>
      <c r="D95" s="4">
        <f>BPU!D95</f>
        <v>0</v>
      </c>
      <c r="E95" s="1">
        <v>2</v>
      </c>
      <c r="F95" s="4">
        <f t="shared" ref="F95" si="8">E95*D95</f>
        <v>0</v>
      </c>
      <c r="G95" s="1">
        <v>2</v>
      </c>
      <c r="H95" s="4">
        <f t="shared" ref="H95" si="9">D95*G95</f>
        <v>0</v>
      </c>
    </row>
    <row r="96" spans="1:8" ht="30">
      <c r="A96" s="23" t="s">
        <v>162</v>
      </c>
      <c r="B96" s="52" t="s">
        <v>163</v>
      </c>
      <c r="C96" s="25" t="s">
        <v>25</v>
      </c>
      <c r="D96" s="4">
        <f>BPU!D96</f>
        <v>0</v>
      </c>
      <c r="E96" s="34">
        <v>1</v>
      </c>
      <c r="F96" s="4">
        <f t="shared" si="6"/>
        <v>0</v>
      </c>
      <c r="G96" s="34">
        <v>4</v>
      </c>
      <c r="H96" s="4">
        <f t="shared" si="7"/>
        <v>0</v>
      </c>
    </row>
    <row r="97" spans="1:8" ht="45">
      <c r="A97" s="23" t="s">
        <v>164</v>
      </c>
      <c r="B97" s="52" t="s">
        <v>165</v>
      </c>
      <c r="C97" s="25" t="s">
        <v>25</v>
      </c>
      <c r="D97" s="4">
        <f>BPU!D97</f>
        <v>0</v>
      </c>
      <c r="E97" s="36">
        <v>1</v>
      </c>
      <c r="F97" s="4">
        <f>E97*D97</f>
        <v>0</v>
      </c>
      <c r="G97" s="36">
        <v>4</v>
      </c>
      <c r="H97" s="4">
        <f>D97*G97</f>
        <v>0</v>
      </c>
    </row>
    <row r="98" spans="1:8" ht="30">
      <c r="A98" s="1" t="s">
        <v>166</v>
      </c>
      <c r="B98" s="2" t="s">
        <v>98</v>
      </c>
      <c r="C98" s="3" t="s">
        <v>25</v>
      </c>
      <c r="D98" s="4">
        <f>BPU!D98</f>
        <v>0</v>
      </c>
      <c r="E98" s="34">
        <v>1</v>
      </c>
      <c r="F98" s="4">
        <f t="shared" si="6"/>
        <v>0</v>
      </c>
      <c r="G98" s="34">
        <v>4</v>
      </c>
      <c r="H98" s="4">
        <f t="shared" si="7"/>
        <v>0</v>
      </c>
    </row>
    <row r="99" spans="1:8">
      <c r="A99" s="9"/>
      <c r="B99" s="9"/>
      <c r="C99" s="9"/>
      <c r="D99" s="56"/>
      <c r="E99" s="9"/>
      <c r="F99" s="9"/>
      <c r="G99" s="9"/>
      <c r="H99" s="9"/>
    </row>
    <row r="100" spans="1:8" ht="26.25" customHeight="1">
      <c r="A100" s="5">
        <v>7</v>
      </c>
      <c r="B100" s="48" t="s">
        <v>167</v>
      </c>
      <c r="C100" s="5"/>
      <c r="D100" s="6"/>
      <c r="E100" s="37"/>
      <c r="F100" s="47">
        <f>SUM(F101:F111)</f>
        <v>0</v>
      </c>
      <c r="G100" s="37"/>
      <c r="H100" s="47">
        <f>SUM(H101:H111)</f>
        <v>0</v>
      </c>
    </row>
    <row r="101" spans="1:8">
      <c r="A101" s="39" t="s">
        <v>168</v>
      </c>
      <c r="B101" s="20" t="s">
        <v>31</v>
      </c>
      <c r="C101" s="3" t="s">
        <v>25</v>
      </c>
      <c r="D101" s="4">
        <f>BPU!D101</f>
        <v>0</v>
      </c>
      <c r="E101" s="1">
        <v>1</v>
      </c>
      <c r="F101" s="4">
        <f t="shared" ref="F101:F111" si="10">E101*D101</f>
        <v>0</v>
      </c>
      <c r="G101" s="1">
        <v>4</v>
      </c>
      <c r="H101" s="4">
        <f t="shared" ref="H101:H111" si="11">D101*G101</f>
        <v>0</v>
      </c>
    </row>
    <row r="102" spans="1:8" ht="45">
      <c r="A102" s="39" t="s">
        <v>169</v>
      </c>
      <c r="B102" s="2" t="s">
        <v>102</v>
      </c>
      <c r="C102" s="3" t="s">
        <v>25</v>
      </c>
      <c r="D102" s="4">
        <f>BPU!D102</f>
        <v>0</v>
      </c>
      <c r="E102" s="1">
        <v>1</v>
      </c>
      <c r="F102" s="4">
        <f t="shared" si="10"/>
        <v>0</v>
      </c>
      <c r="G102" s="1">
        <v>4</v>
      </c>
      <c r="H102" s="4">
        <f t="shared" si="11"/>
        <v>0</v>
      </c>
    </row>
    <row r="103" spans="1:8" ht="30">
      <c r="A103" s="39" t="s">
        <v>170</v>
      </c>
      <c r="B103" s="2" t="s">
        <v>35</v>
      </c>
      <c r="C103" s="3" t="s">
        <v>25</v>
      </c>
      <c r="D103" s="4">
        <f>BPU!D103</f>
        <v>0</v>
      </c>
      <c r="E103" s="1">
        <v>1</v>
      </c>
      <c r="F103" s="4">
        <f t="shared" si="10"/>
        <v>0</v>
      </c>
      <c r="G103" s="1">
        <v>4</v>
      </c>
      <c r="H103" s="4">
        <f t="shared" si="11"/>
        <v>0</v>
      </c>
    </row>
    <row r="104" spans="1:8" ht="30">
      <c r="A104" s="39" t="s">
        <v>171</v>
      </c>
      <c r="B104" s="2" t="s">
        <v>37</v>
      </c>
      <c r="C104" s="3" t="s">
        <v>25</v>
      </c>
      <c r="D104" s="4">
        <f>BPU!D104</f>
        <v>0</v>
      </c>
      <c r="E104" s="1">
        <v>1</v>
      </c>
      <c r="F104" s="4">
        <f t="shared" si="10"/>
        <v>0</v>
      </c>
      <c r="G104" s="1">
        <v>4</v>
      </c>
      <c r="H104" s="4">
        <f>D104*G104</f>
        <v>0</v>
      </c>
    </row>
    <row r="105" spans="1:8">
      <c r="A105" s="39" t="s">
        <v>172</v>
      </c>
      <c r="B105" s="2" t="s">
        <v>173</v>
      </c>
      <c r="C105" s="3" t="s">
        <v>25</v>
      </c>
      <c r="D105" s="4">
        <f>BPU!D105</f>
        <v>0</v>
      </c>
      <c r="E105" s="1">
        <v>1</v>
      </c>
      <c r="F105" s="4">
        <f t="shared" si="10"/>
        <v>0</v>
      </c>
      <c r="G105" s="1">
        <v>4</v>
      </c>
      <c r="H105" s="4">
        <f t="shared" si="11"/>
        <v>0</v>
      </c>
    </row>
    <row r="106" spans="1:8">
      <c r="A106" s="39" t="s">
        <v>174</v>
      </c>
      <c r="B106" s="2" t="s">
        <v>175</v>
      </c>
      <c r="C106" s="3" t="s">
        <v>25</v>
      </c>
      <c r="D106" s="4">
        <f>BPU!D106</f>
        <v>0</v>
      </c>
      <c r="E106" s="1">
        <v>1</v>
      </c>
      <c r="F106" s="4">
        <f t="shared" si="10"/>
        <v>0</v>
      </c>
      <c r="G106" s="1">
        <v>4</v>
      </c>
      <c r="H106" s="4">
        <f t="shared" si="11"/>
        <v>0</v>
      </c>
    </row>
    <row r="107" spans="1:8">
      <c r="A107" s="39" t="s">
        <v>176</v>
      </c>
      <c r="B107" s="2" t="s">
        <v>177</v>
      </c>
      <c r="C107" s="3" t="s">
        <v>25</v>
      </c>
      <c r="D107" s="4">
        <f>BPU!D107</f>
        <v>0</v>
      </c>
      <c r="E107" s="1">
        <v>1</v>
      </c>
      <c r="F107" s="4">
        <f t="shared" si="10"/>
        <v>0</v>
      </c>
      <c r="G107" s="1">
        <v>4</v>
      </c>
      <c r="H107" s="4">
        <f t="shared" si="11"/>
        <v>0</v>
      </c>
    </row>
    <row r="108" spans="1:8">
      <c r="A108" s="39" t="s">
        <v>178</v>
      </c>
      <c r="B108" s="2" t="s">
        <v>179</v>
      </c>
      <c r="C108" s="3" t="s">
        <v>25</v>
      </c>
      <c r="D108" s="4">
        <f>BPU!D108</f>
        <v>0</v>
      </c>
      <c r="E108" s="1">
        <v>1</v>
      </c>
      <c r="F108" s="4">
        <f t="shared" si="10"/>
        <v>0</v>
      </c>
      <c r="G108" s="1">
        <v>4</v>
      </c>
      <c r="H108" s="4">
        <f>D108*G108</f>
        <v>0</v>
      </c>
    </row>
    <row r="109" spans="1:8">
      <c r="A109" s="39" t="s">
        <v>180</v>
      </c>
      <c r="B109" s="2" t="s">
        <v>181</v>
      </c>
      <c r="C109" s="3" t="s">
        <v>25</v>
      </c>
      <c r="D109" s="4">
        <f>BPU!D109</f>
        <v>0</v>
      </c>
      <c r="E109" s="1">
        <v>1</v>
      </c>
      <c r="F109" s="4">
        <f t="shared" si="10"/>
        <v>0</v>
      </c>
      <c r="G109" s="1">
        <v>4</v>
      </c>
      <c r="H109" s="4">
        <f t="shared" si="11"/>
        <v>0</v>
      </c>
    </row>
    <row r="110" spans="1:8">
      <c r="A110" s="39" t="s">
        <v>182</v>
      </c>
      <c r="B110" s="2" t="s">
        <v>183</v>
      </c>
      <c r="C110" s="3" t="s">
        <v>25</v>
      </c>
      <c r="D110" s="4">
        <f>BPU!D110</f>
        <v>0</v>
      </c>
      <c r="E110" s="1">
        <v>1</v>
      </c>
      <c r="F110" s="4">
        <f t="shared" si="10"/>
        <v>0</v>
      </c>
      <c r="G110" s="1">
        <v>4</v>
      </c>
      <c r="H110" s="4">
        <f>D110*G110</f>
        <v>0</v>
      </c>
    </row>
    <row r="111" spans="1:8" ht="60">
      <c r="A111" s="39" t="s">
        <v>174</v>
      </c>
      <c r="B111" s="20" t="s">
        <v>184</v>
      </c>
      <c r="C111" s="3" t="s">
        <v>25</v>
      </c>
      <c r="D111" s="4">
        <f>BPU!D111</f>
        <v>0</v>
      </c>
      <c r="E111" s="1">
        <v>1</v>
      </c>
      <c r="F111" s="4">
        <f t="shared" si="10"/>
        <v>0</v>
      </c>
      <c r="G111" s="1">
        <v>4</v>
      </c>
      <c r="H111" s="4">
        <f t="shared" si="11"/>
        <v>0</v>
      </c>
    </row>
    <row r="112" spans="1:8">
      <c r="A112" s="9"/>
      <c r="B112" s="9"/>
      <c r="C112" s="9"/>
      <c r="D112" s="56"/>
      <c r="E112" s="9"/>
      <c r="F112" s="9"/>
      <c r="G112" s="9"/>
      <c r="H112" s="9"/>
    </row>
    <row r="113" spans="1:8">
      <c r="A113" s="5">
        <v>8</v>
      </c>
      <c r="B113" s="21" t="s">
        <v>185</v>
      </c>
      <c r="C113" s="5"/>
      <c r="D113" s="6"/>
      <c r="E113" s="37"/>
      <c r="F113" s="47">
        <f>SUM(F114)</f>
        <v>0</v>
      </c>
      <c r="G113" s="37"/>
      <c r="H113" s="47">
        <f>SUM(H114)</f>
        <v>0</v>
      </c>
    </row>
    <row r="114" spans="1:8">
      <c r="A114" s="1" t="s">
        <v>186</v>
      </c>
      <c r="B114" s="2" t="s">
        <v>187</v>
      </c>
      <c r="C114" s="1" t="s">
        <v>25</v>
      </c>
      <c r="D114" s="4">
        <f>BPU!D114</f>
        <v>0</v>
      </c>
      <c r="E114" s="1">
        <v>1</v>
      </c>
      <c r="F114" s="4">
        <f t="shared" ref="F114" si="12">E114*D114</f>
        <v>0</v>
      </c>
      <c r="G114" s="1">
        <v>4</v>
      </c>
      <c r="H114" s="4">
        <f t="shared" ref="H114" si="13">D114*G114</f>
        <v>0</v>
      </c>
    </row>
    <row r="115" spans="1:8">
      <c r="A115" s="9"/>
      <c r="B115" s="9"/>
      <c r="C115" s="9"/>
      <c r="D115" s="56"/>
      <c r="E115" s="9"/>
      <c r="F115" s="9"/>
      <c r="G115" s="9"/>
      <c r="H115" s="9"/>
    </row>
    <row r="116" spans="1:8">
      <c r="A116" s="5">
        <v>9</v>
      </c>
      <c r="B116" s="21" t="s">
        <v>188</v>
      </c>
      <c r="C116" s="5"/>
      <c r="D116" s="6"/>
      <c r="E116" s="37"/>
      <c r="F116" s="47">
        <f>SUM(F117:F119)</f>
        <v>0</v>
      </c>
      <c r="G116" s="37"/>
      <c r="H116" s="47">
        <f>SUM(H117:H119)</f>
        <v>0</v>
      </c>
    </row>
    <row r="117" spans="1:8">
      <c r="A117" s="3" t="s">
        <v>189</v>
      </c>
      <c r="B117" s="22" t="s">
        <v>190</v>
      </c>
      <c r="C117" s="3" t="s">
        <v>25</v>
      </c>
      <c r="D117" s="4">
        <f>BPU!D117</f>
        <v>0</v>
      </c>
      <c r="E117" s="1">
        <v>1</v>
      </c>
      <c r="F117" s="4">
        <f t="shared" ref="F117:F119" si="14">E117*D117</f>
        <v>0</v>
      </c>
      <c r="G117" s="1">
        <v>4</v>
      </c>
      <c r="H117" s="4">
        <f t="shared" ref="H117:H119" si="15">D117*G117</f>
        <v>0</v>
      </c>
    </row>
    <row r="118" spans="1:8">
      <c r="A118" s="3" t="s">
        <v>191</v>
      </c>
      <c r="B118" s="22" t="s">
        <v>192</v>
      </c>
      <c r="C118" s="3" t="s">
        <v>25</v>
      </c>
      <c r="D118" s="4">
        <f>BPU!D118</f>
        <v>0</v>
      </c>
      <c r="E118" s="1">
        <v>0</v>
      </c>
      <c r="F118" s="4">
        <f t="shared" si="14"/>
        <v>0</v>
      </c>
      <c r="G118" s="1">
        <v>1</v>
      </c>
      <c r="H118" s="4">
        <f t="shared" si="15"/>
        <v>0</v>
      </c>
    </row>
    <row r="119" spans="1:8">
      <c r="A119" s="3" t="s">
        <v>193</v>
      </c>
      <c r="B119" s="22" t="s">
        <v>194</v>
      </c>
      <c r="C119" s="3" t="s">
        <v>25</v>
      </c>
      <c r="D119" s="4">
        <f>BPU!D119</f>
        <v>0</v>
      </c>
      <c r="E119" s="1">
        <v>1</v>
      </c>
      <c r="F119" s="4">
        <f t="shared" si="14"/>
        <v>0</v>
      </c>
      <c r="G119" s="1">
        <v>4</v>
      </c>
      <c r="H119" s="4">
        <f t="shared" si="15"/>
        <v>0</v>
      </c>
    </row>
    <row r="120" spans="1:8">
      <c r="A120" s="9"/>
      <c r="B120" s="9"/>
      <c r="C120" s="9"/>
      <c r="D120" s="56"/>
      <c r="E120" s="9"/>
      <c r="F120" s="9"/>
      <c r="G120" s="9"/>
      <c r="H120" s="9"/>
    </row>
    <row r="121" spans="1:8">
      <c r="A121" s="5">
        <v>10</v>
      </c>
      <c r="B121" s="21" t="s">
        <v>195</v>
      </c>
      <c r="C121" s="5"/>
      <c r="D121" s="6"/>
      <c r="E121" s="37"/>
      <c r="F121" s="47">
        <f>SUM(F122:F124)</f>
        <v>0</v>
      </c>
      <c r="G121" s="37"/>
      <c r="H121" s="47">
        <f>SUM(H122:H124)</f>
        <v>0</v>
      </c>
    </row>
    <row r="122" spans="1:8">
      <c r="A122" s="3" t="s">
        <v>196</v>
      </c>
      <c r="B122" s="22" t="s">
        <v>197</v>
      </c>
      <c r="C122" s="3" t="s">
        <v>40</v>
      </c>
      <c r="D122" s="4">
        <f>BPU!D122</f>
        <v>0</v>
      </c>
      <c r="E122" s="1">
        <v>1</v>
      </c>
      <c r="F122" s="4">
        <f t="shared" ref="F122:F124" si="16">E122*D122</f>
        <v>0</v>
      </c>
      <c r="G122" s="1">
        <v>4</v>
      </c>
      <c r="H122" s="4">
        <f t="shared" ref="H122:H124" si="17">D122*G122</f>
        <v>0</v>
      </c>
    </row>
    <row r="123" spans="1:8">
      <c r="A123" s="3" t="s">
        <v>198</v>
      </c>
      <c r="B123" s="22" t="s">
        <v>199</v>
      </c>
      <c r="C123" s="3" t="s">
        <v>40</v>
      </c>
      <c r="D123" s="4">
        <f>BPU!D123</f>
        <v>0</v>
      </c>
      <c r="E123" s="1">
        <v>1</v>
      </c>
      <c r="F123" s="4">
        <f t="shared" si="16"/>
        <v>0</v>
      </c>
      <c r="G123" s="1">
        <v>4</v>
      </c>
      <c r="H123" s="4">
        <f t="shared" si="17"/>
        <v>0</v>
      </c>
    </row>
    <row r="124" spans="1:8">
      <c r="A124" s="3" t="s">
        <v>200</v>
      </c>
      <c r="B124" s="22" t="s">
        <v>201</v>
      </c>
      <c r="C124" s="3" t="s">
        <v>40</v>
      </c>
      <c r="D124" s="4">
        <f>BPU!D124</f>
        <v>0</v>
      </c>
      <c r="E124" s="1">
        <v>1</v>
      </c>
      <c r="F124" s="4">
        <f t="shared" si="16"/>
        <v>0</v>
      </c>
      <c r="G124" s="1">
        <v>4</v>
      </c>
      <c r="H124" s="4">
        <f t="shared" si="17"/>
        <v>0</v>
      </c>
    </row>
    <row r="126" spans="1:8">
      <c r="E126" s="59" t="s">
        <v>207</v>
      </c>
      <c r="F126" s="35">
        <f>F121+F116+F113+F100+F91+F83+F56+F20+F17+F14</f>
        <v>0</v>
      </c>
      <c r="G126" s="32" t="s">
        <v>208</v>
      </c>
      <c r="H126" s="35">
        <f>H121+H116+H113+H100+H91+H83+H56+H20+H17+H14</f>
        <v>0</v>
      </c>
    </row>
  </sheetData>
  <mergeCells count="2">
    <mergeCell ref="A11:H11"/>
    <mergeCell ref="A7:H10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HCM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PINTO GUIMARAES Ohana</dc:creator>
  <cp:keywords/>
  <dc:description/>
  <cp:lastModifiedBy>PINTO GUIMARAES Ohana</cp:lastModifiedBy>
  <cp:revision/>
  <dcterms:created xsi:type="dcterms:W3CDTF">2025-02-13T16:59:52Z</dcterms:created>
  <dcterms:modified xsi:type="dcterms:W3CDTF">2025-03-24T15:15:53Z</dcterms:modified>
  <cp:category/>
  <cp:contentStatus/>
</cp:coreProperties>
</file>