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00479\OneDrive - Aéroport De La Réunion Roland Garros\Bureau\Remplacement clim passerelle\DCE VF\"/>
    </mc:Choice>
  </mc:AlternateContent>
  <xr:revisionPtr revIDLastSave="0" documentId="8_{8259B031-2838-40EA-8592-C65ACFA367B9}" xr6:coauthVersionLast="47" xr6:coauthVersionMax="47" xr10:uidLastSave="{00000000-0000-0000-0000-000000000000}"/>
  <bookViews>
    <workbookView xWindow="-10830" yWindow="-18120" windowWidth="29040" windowHeight="17520" xr2:uid="{00000000-000D-0000-FFFF-FFFF00000000}"/>
  </bookViews>
  <sheets>
    <sheet name="DPGF" sheetId="1" r:id="rId1"/>
  </sheets>
  <definedNames>
    <definedName name="_xlnm.Print_Area" localSheetId="0">DPGF!$A$1:$F$35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F22" i="1"/>
  <c r="F20" i="1"/>
  <c r="F21" i="1"/>
  <c r="F19" i="1"/>
  <c r="F17" i="1"/>
  <c r="F18" i="1"/>
  <c r="F13" i="1"/>
  <c r="F14" i="1"/>
  <c r="F12" i="1"/>
  <c r="F32" i="1" l="1"/>
  <c r="F33" i="1" s="1"/>
  <c r="F34" i="1" s="1"/>
</calcChain>
</file>

<file path=xl/sharedStrings.xml><?xml version="1.0" encoding="utf-8"?>
<sst xmlns="http://schemas.openxmlformats.org/spreadsheetml/2006/main" count="51" uniqueCount="43">
  <si>
    <t>DIRECTION TECHNIQUE
Service Automatismes &amp; Systèmes</t>
  </si>
  <si>
    <t>OPERATION</t>
  </si>
  <si>
    <t>DPGF</t>
  </si>
  <si>
    <t>N°</t>
  </si>
  <si>
    <t>Description</t>
  </si>
  <si>
    <t>U</t>
  </si>
  <si>
    <t>Quantité</t>
  </si>
  <si>
    <t xml:space="preserve">Prix unitaires </t>
  </si>
  <si>
    <t>TOTAL €</t>
  </si>
  <si>
    <t>A</t>
  </si>
  <si>
    <t>REMPLACEMENT DE LA CLIMATISATION PRE-PASSERELLE N°3</t>
  </si>
  <si>
    <t>1</t>
  </si>
  <si>
    <t>1.1</t>
  </si>
  <si>
    <t>Récupération du fluide frigorigène, compris évacution.</t>
  </si>
  <si>
    <t>ens</t>
  </si>
  <si>
    <t>1.2</t>
  </si>
  <si>
    <t>Dépose de l'unité exterieure, compris liaisons frigorifiques et évacution des déchets.</t>
  </si>
  <si>
    <t>1.3</t>
  </si>
  <si>
    <t>Dépose en partie cloisons placoplatre pour accéder aux gaines techniques, compris remise en état apres intervention , mise en peinture ainsi que toutes sujétions.</t>
  </si>
  <si>
    <t>2</t>
  </si>
  <si>
    <t>2.1</t>
  </si>
  <si>
    <t>Groupe extérieur en lieu et place de l'existant précédemment déposé.</t>
  </si>
  <si>
    <t>2.2</t>
  </si>
  <si>
    <t>Unités intérieures, compris supportage, de type cassette 4 voies, en lieu et place des existants précédemment déposées.</t>
  </si>
  <si>
    <t>2.4</t>
  </si>
  <si>
    <t>Une télecommande centralisée, en lieu et place de l existante.</t>
  </si>
  <si>
    <t>2.5</t>
  </si>
  <si>
    <t>2.6</t>
  </si>
  <si>
    <t>Total HT:</t>
  </si>
  <si>
    <t>TVA  8,5%:</t>
  </si>
  <si>
    <t>Total TTC :</t>
  </si>
  <si>
    <t>Climatisation dépose</t>
  </si>
  <si>
    <t>Climatisation pose</t>
  </si>
  <si>
    <t>Travaux de remplacement de la climatisation en pré-passerelle n°3                                                               Marché n°2025AS003</t>
  </si>
  <si>
    <t>Compatibilté avec le système GTC de l'AARG suivant CCTP</t>
  </si>
  <si>
    <t>2.7</t>
  </si>
  <si>
    <t>Réseau frigorifique en extérieur, de sections adaptées, calorifugées, y compris raccordements, tous percements et sujétions diverses ainsi que les reprises d'étanchéité après percements.</t>
  </si>
  <si>
    <t>Cheminement extérieur PVC y compris supportage et capotage.</t>
  </si>
  <si>
    <t>3</t>
  </si>
  <si>
    <t>Maintenance</t>
  </si>
  <si>
    <t>3.1</t>
  </si>
  <si>
    <t>Contrat de maintenance pendant l'année de GPA</t>
  </si>
  <si>
    <t>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</si>
</sst>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€&quot;_-;\-* #,##0.00&quot; €&quot;_-;_-* \-??&quot; €&quot;_-;_-@_-"/>
    <numFmt numFmtId="165" formatCode="_-* #,##0.00\ _€_-;\-* #,##0.00\ _€_-;_-* \-??\ _€_-;_-@_-"/>
  </numFmts>
  <fonts count="23" x14ac:knownFonts="1">
    <font>
      <sz val="10"/>
      <name val="Arial"/>
      <family val="2"/>
    </font>
    <font>
      <sz val="10"/>
      <name val="Times New Roman"/>
      <family val="1"/>
    </font>
    <font>
      <sz val="10"/>
      <name val="Comic Sans MS"/>
      <family val="4"/>
    </font>
    <font>
      <b/>
      <sz val="14"/>
      <name val="Arial"/>
      <family val="2"/>
    </font>
    <font>
      <sz val="12"/>
      <name val="Times New Roman"/>
      <family val="1"/>
    </font>
    <font>
      <sz val="12"/>
      <name val="Arial"/>
      <family val="2"/>
    </font>
    <font>
      <sz val="11"/>
      <name val="Comic Sans MS"/>
      <family val="4"/>
    </font>
    <font>
      <sz val="10"/>
      <name val="Arial"/>
      <family val="2"/>
    </font>
    <font>
      <sz val="12"/>
      <name val="Calibri"/>
      <family val="2"/>
      <scheme val="minor"/>
    </font>
    <font>
      <b/>
      <i/>
      <u/>
      <sz val="12"/>
      <name val="Calibri"/>
      <family val="2"/>
      <scheme val="minor"/>
    </font>
    <font>
      <b/>
      <i/>
      <u/>
      <sz val="14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3"/>
      <name val="Arial"/>
      <family val="2"/>
    </font>
    <font>
      <sz val="8"/>
      <name val="Arial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theme="1"/>
      <name val="Calibri"/>
      <scheme val="minor"/>
    </font>
    <font>
      <sz val="11"/>
      <name val="Calibri"/>
      <scheme val="minor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26"/>
      </patternFill>
    </fill>
    <fill>
      <patternFill patternType="solid">
        <fgColor theme="4"/>
      </patternFill>
    </fill>
    <fill>
      <patternFill patternType="solid">
        <fgColor theme="6" tint="0.59999389629810485"/>
        <bgColor indexed="65"/>
      </patternFill>
    </fill>
  </fills>
  <borders count="48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double">
        <color indexed="64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64"/>
      </bottom>
      <diagonal/>
    </border>
    <border>
      <left/>
      <right/>
      <top style="double">
        <color indexed="8"/>
      </top>
      <bottom style="thin">
        <color indexed="64"/>
      </bottom>
      <diagonal/>
    </border>
    <border>
      <left/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medium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8"/>
      </left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 style="medium">
        <color indexed="8"/>
      </right>
      <top style="double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/>
      <diagonal/>
    </border>
  </borders>
  <cellStyleXfs count="5">
    <xf numFmtId="0" fontId="0" fillId="0" borderId="0"/>
    <xf numFmtId="164" fontId="7" fillId="0" borderId="0" applyFill="0" applyBorder="0" applyAlignment="0" applyProtection="0"/>
    <xf numFmtId="165" fontId="7" fillId="0" borderId="0" applyFill="0" applyBorder="0" applyAlignment="0" applyProtection="0"/>
    <xf numFmtId="0" fontId="13" fillId="3" borderId="0" applyNumberFormat="0" applyBorder="0" applyAlignment="0" applyProtection="0"/>
    <xf numFmtId="0" fontId="12" fillId="4" borderId="0" applyNumberFormat="0" applyBorder="0" applyAlignment="0" applyProtection="0"/>
  </cellStyleXfs>
  <cellXfs count="110">
    <xf numFmtId="0" fontId="0" fillId="0" borderId="0" xfId="0"/>
    <xf numFmtId="49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49" fontId="4" fillId="0" borderId="1" xfId="0" applyNumberFormat="1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165" fontId="5" fillId="0" borderId="2" xfId="2" applyFont="1" applyFill="1" applyBorder="1" applyAlignment="1" applyProtection="1">
      <alignment horizontal="center" vertical="center"/>
      <protection locked="0"/>
    </xf>
    <xf numFmtId="165" fontId="5" fillId="0" borderId="3" xfId="2" applyFont="1" applyFill="1" applyBorder="1" applyAlignment="1" applyProtection="1">
      <alignment vertical="center"/>
      <protection locked="0"/>
    </xf>
    <xf numFmtId="0" fontId="6" fillId="0" borderId="0" xfId="0" applyFont="1"/>
    <xf numFmtId="49" fontId="8" fillId="0" borderId="7" xfId="0" applyNumberFormat="1" applyFont="1" applyBorder="1" applyAlignment="1">
      <alignment horizontal="center"/>
    </xf>
    <xf numFmtId="2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8" fillId="0" borderId="8" xfId="0" applyFont="1" applyBorder="1"/>
    <xf numFmtId="1" fontId="8" fillId="0" borderId="9" xfId="0" applyNumberFormat="1" applyFont="1" applyBorder="1" applyAlignment="1">
      <alignment horizontal="center" vertical="center"/>
    </xf>
    <xf numFmtId="164" fontId="8" fillId="0" borderId="9" xfId="1" applyFont="1" applyFill="1" applyBorder="1" applyAlignment="1" applyProtection="1">
      <alignment vertical="center"/>
    </xf>
    <xf numFmtId="49" fontId="8" fillId="0" borderId="7" xfId="0" applyNumberFormat="1" applyFont="1" applyBorder="1" applyAlignment="1">
      <alignment horizontal="center" vertical="center"/>
    </xf>
    <xf numFmtId="2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64" fontId="8" fillId="0" borderId="0" xfId="1" applyFont="1" applyFill="1" applyBorder="1" applyAlignment="1" applyProtection="1">
      <alignment vertical="center"/>
    </xf>
    <xf numFmtId="164" fontId="8" fillId="2" borderId="10" xfId="0" applyNumberFormat="1" applyFont="1" applyFill="1" applyBorder="1"/>
    <xf numFmtId="49" fontId="8" fillId="0" borderId="11" xfId="0" applyNumberFormat="1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2" xfId="0" applyFont="1" applyBorder="1"/>
    <xf numFmtId="0" fontId="8" fillId="0" borderId="3" xfId="0" applyFont="1" applyBorder="1"/>
    <xf numFmtId="164" fontId="8" fillId="0" borderId="23" xfId="1" applyFont="1" applyFill="1" applyBorder="1" applyAlignment="1" applyProtection="1">
      <alignment vertical="center"/>
    </xf>
    <xf numFmtId="164" fontId="8" fillId="0" borderId="24" xfId="1" applyFont="1" applyFill="1" applyBorder="1" applyAlignment="1" applyProtection="1">
      <alignment vertical="center"/>
    </xf>
    <xf numFmtId="49" fontId="13" fillId="3" borderId="4" xfId="3" applyNumberFormat="1" applyBorder="1" applyAlignment="1" applyProtection="1">
      <alignment horizontal="center" vertical="center"/>
      <protection locked="0"/>
    </xf>
    <xf numFmtId="0" fontId="13" fillId="3" borderId="5" xfId="3" applyBorder="1" applyAlignment="1" applyProtection="1">
      <alignment horizontal="center" vertical="center"/>
      <protection locked="0"/>
    </xf>
    <xf numFmtId="165" fontId="13" fillId="3" borderId="5" xfId="3" applyNumberFormat="1" applyBorder="1" applyAlignment="1" applyProtection="1">
      <alignment horizontal="center" vertical="center" wrapText="1"/>
      <protection locked="0"/>
    </xf>
    <xf numFmtId="0" fontId="13" fillId="3" borderId="5" xfId="3" applyBorder="1" applyAlignment="1" applyProtection="1">
      <alignment horizontal="center" vertical="center" wrapText="1"/>
      <protection locked="0"/>
    </xf>
    <xf numFmtId="165" fontId="13" fillId="3" borderId="6" xfId="3" applyNumberFormat="1" applyBorder="1" applyAlignment="1" applyProtection="1">
      <alignment horizontal="center" vertical="center"/>
      <protection locked="0"/>
    </xf>
    <xf numFmtId="49" fontId="14" fillId="4" borderId="26" xfId="4" applyNumberFormat="1" applyFont="1" applyBorder="1" applyAlignment="1">
      <alignment horizontal="center"/>
    </xf>
    <xf numFmtId="49" fontId="8" fillId="0" borderId="28" xfId="0" applyNumberFormat="1" applyFont="1" applyBorder="1" applyAlignment="1">
      <alignment horizontal="center" vertical="center"/>
    </xf>
    <xf numFmtId="2" fontId="8" fillId="0" borderId="9" xfId="0" applyNumberFormat="1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/>
    </xf>
    <xf numFmtId="49" fontId="12" fillId="4" borderId="32" xfId="4" applyNumberFormat="1" applyBorder="1" applyAlignment="1">
      <alignment horizontal="center"/>
    </xf>
    <xf numFmtId="49" fontId="15" fillId="0" borderId="12" xfId="0" applyNumberFormat="1" applyFont="1" applyBorder="1" applyAlignment="1">
      <alignment horizontal="center" vertical="center"/>
    </xf>
    <xf numFmtId="2" fontId="15" fillId="0" borderId="16" xfId="0" applyNumberFormat="1" applyFont="1" applyBorder="1" applyAlignment="1">
      <alignment horizontal="left" vertical="center" wrapText="1"/>
    </xf>
    <xf numFmtId="0" fontId="15" fillId="0" borderId="17" xfId="0" applyFont="1" applyBorder="1" applyAlignment="1">
      <alignment horizontal="center" vertical="center"/>
    </xf>
    <xf numFmtId="1" fontId="15" fillId="0" borderId="18" xfId="0" applyNumberFormat="1" applyFont="1" applyBorder="1" applyAlignment="1">
      <alignment horizontal="center" vertical="center"/>
    </xf>
    <xf numFmtId="164" fontId="15" fillId="0" borderId="18" xfId="1" applyFont="1" applyFill="1" applyBorder="1" applyAlignment="1" applyProtection="1">
      <alignment vertical="center"/>
    </xf>
    <xf numFmtId="164" fontId="15" fillId="0" borderId="22" xfId="1" applyFont="1" applyFill="1" applyBorder="1" applyAlignment="1" applyProtection="1">
      <alignment vertical="center"/>
    </xf>
    <xf numFmtId="2" fontId="15" fillId="0" borderId="15" xfId="0" applyNumberFormat="1" applyFont="1" applyBorder="1" applyAlignment="1">
      <alignment horizontal="left" vertical="center" wrapText="1"/>
    </xf>
    <xf numFmtId="0" fontId="15" fillId="0" borderId="13" xfId="0" applyFont="1" applyBorder="1" applyAlignment="1">
      <alignment horizontal="center" vertical="center"/>
    </xf>
    <xf numFmtId="1" fontId="15" fillId="0" borderId="9" xfId="0" applyNumberFormat="1" applyFont="1" applyBorder="1" applyAlignment="1">
      <alignment horizontal="center" vertical="center"/>
    </xf>
    <xf numFmtId="164" fontId="15" fillId="0" borderId="9" xfId="1" applyFont="1" applyFill="1" applyBorder="1" applyAlignment="1" applyProtection="1">
      <alignment vertical="center"/>
    </xf>
    <xf numFmtId="1" fontId="15" fillId="0" borderId="27" xfId="0" applyNumberFormat="1" applyFont="1" applyBorder="1" applyAlignment="1">
      <alignment horizontal="center" vertical="center"/>
    </xf>
    <xf numFmtId="164" fontId="15" fillId="0" borderId="27" xfId="1" applyFont="1" applyFill="1" applyBorder="1" applyAlignment="1" applyProtection="1">
      <alignment vertical="center"/>
    </xf>
    <xf numFmtId="49" fontId="13" fillId="3" borderId="25" xfId="3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5" fillId="0" borderId="47" xfId="1" applyFont="1" applyFill="1" applyBorder="1" applyAlignment="1" applyProtection="1">
      <alignment vertical="center"/>
    </xf>
    <xf numFmtId="0" fontId="15" fillId="0" borderId="9" xfId="0" applyFont="1" applyBorder="1" applyAlignment="1">
      <alignment horizontal="center" vertical="center"/>
    </xf>
    <xf numFmtId="0" fontId="0" fillId="0" borderId="9" xfId="0" applyBorder="1" applyAlignment="1">
      <alignment wrapText="1"/>
    </xf>
    <xf numFmtId="164" fontId="15" fillId="0" borderId="23" xfId="1" applyFont="1" applyFill="1" applyBorder="1" applyAlignment="1" applyProtection="1">
      <alignment vertical="center"/>
    </xf>
    <xf numFmtId="0" fontId="0" fillId="0" borderId="9" xfId="0" applyBorder="1" applyAlignment="1">
      <alignment vertical="center" wrapText="1"/>
    </xf>
    <xf numFmtId="164" fontId="19" fillId="0" borderId="18" xfId="1" applyFont="1" applyFill="1" applyBorder="1" applyAlignment="1" applyProtection="1">
      <alignment vertical="center"/>
    </xf>
    <xf numFmtId="164" fontId="19" fillId="0" borderId="22" xfId="1" applyFont="1" applyFill="1" applyBorder="1" applyAlignment="1" applyProtection="1">
      <alignment vertical="center"/>
    </xf>
    <xf numFmtId="49" fontId="19" fillId="0" borderId="12" xfId="0" applyNumberFormat="1" applyFont="1" applyBorder="1" applyAlignment="1">
      <alignment horizontal="center" vertical="center"/>
    </xf>
    <xf numFmtId="2" fontId="18" fillId="0" borderId="16" xfId="0" applyNumberFormat="1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1" fontId="19" fillId="0" borderId="18" xfId="0" applyNumberFormat="1" applyFont="1" applyBorder="1" applyAlignment="1">
      <alignment horizontal="center" vertical="center"/>
    </xf>
    <xf numFmtId="49" fontId="20" fillId="4" borderId="32" xfId="4" applyNumberFormat="1" applyFont="1" applyBorder="1" applyAlignment="1">
      <alignment horizontal="center"/>
    </xf>
    <xf numFmtId="164" fontId="21" fillId="0" borderId="27" xfId="1" applyFont="1" applyBorder="1" applyAlignment="1">
      <alignment vertical="center"/>
    </xf>
    <xf numFmtId="164" fontId="21" fillId="0" borderId="23" xfId="1" applyFont="1" applyBorder="1" applyAlignment="1">
      <alignment vertical="center"/>
    </xf>
    <xf numFmtId="0" fontId="22" fillId="0" borderId="9" xfId="0" applyFont="1" applyBorder="1" applyAlignment="1">
      <alignment vertical="center" wrapText="1"/>
    </xf>
    <xf numFmtId="0" fontId="10" fillId="2" borderId="1" xfId="0" applyFont="1" applyFill="1" applyBorder="1" applyAlignment="1">
      <alignment horizontal="right"/>
    </xf>
    <xf numFmtId="0" fontId="10" fillId="2" borderId="33" xfId="0" applyFont="1" applyFill="1" applyBorder="1" applyAlignment="1">
      <alignment horizontal="right"/>
    </xf>
    <xf numFmtId="0" fontId="9" fillId="2" borderId="1" xfId="0" applyFont="1" applyFill="1" applyBorder="1" applyAlignment="1">
      <alignment horizontal="right"/>
    </xf>
    <xf numFmtId="0" fontId="9" fillId="2" borderId="33" xfId="0" applyFont="1" applyFill="1" applyBorder="1" applyAlignment="1">
      <alignment horizontal="right"/>
    </xf>
    <xf numFmtId="49" fontId="1" fillId="0" borderId="1" xfId="0" applyNumberFormat="1" applyFont="1" applyBorder="1" applyAlignment="1">
      <alignment horizontal="center"/>
    </xf>
    <xf numFmtId="49" fontId="1" fillId="0" borderId="38" xfId="0" applyNumberFormat="1" applyFont="1" applyBorder="1" applyAlignment="1">
      <alignment horizontal="center"/>
    </xf>
    <xf numFmtId="49" fontId="1" fillId="0" borderId="33" xfId="0" applyNumberFormat="1" applyFont="1" applyBorder="1" applyAlignment="1">
      <alignment horizontal="center"/>
    </xf>
    <xf numFmtId="2" fontId="3" fillId="0" borderId="43" xfId="0" applyNumberFormat="1" applyFont="1" applyBorder="1" applyAlignment="1">
      <alignment horizontal="center" vertical="center" wrapText="1"/>
    </xf>
    <xf numFmtId="2" fontId="3" fillId="0" borderId="44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45" xfId="0" applyNumberFormat="1" applyFont="1" applyBorder="1" applyAlignment="1">
      <alignment horizontal="center" vertical="center" wrapText="1"/>
    </xf>
    <xf numFmtId="2" fontId="3" fillId="0" borderId="11" xfId="0" applyNumberFormat="1" applyFont="1" applyBorder="1" applyAlignment="1">
      <alignment horizontal="center" vertical="center" wrapText="1"/>
    </xf>
    <xf numFmtId="2" fontId="3" fillId="0" borderId="46" xfId="0" applyNumberFormat="1" applyFont="1" applyBorder="1" applyAlignment="1">
      <alignment horizontal="center" vertical="center" wrapText="1"/>
    </xf>
    <xf numFmtId="0" fontId="13" fillId="3" borderId="37" xfId="3" applyBorder="1" applyAlignment="1" applyProtection="1">
      <alignment horizontal="center" vertical="center"/>
      <protection locked="0"/>
    </xf>
    <xf numFmtId="0" fontId="13" fillId="3" borderId="38" xfId="3" applyBorder="1" applyAlignment="1" applyProtection="1">
      <alignment horizontal="center" vertical="center"/>
      <protection locked="0"/>
    </xf>
    <xf numFmtId="0" fontId="13" fillId="3" borderId="33" xfId="3" applyBorder="1" applyAlignment="1" applyProtection="1">
      <alignment horizontal="center" vertical="center"/>
      <protection locked="0"/>
    </xf>
    <xf numFmtId="2" fontId="16" fillId="0" borderId="39" xfId="0" applyNumberFormat="1" applyFont="1" applyBorder="1" applyAlignment="1" applyProtection="1">
      <alignment horizontal="center" vertical="center" wrapText="1"/>
      <protection locked="0"/>
    </xf>
    <xf numFmtId="2" fontId="16" fillId="0" borderId="14" xfId="0" applyNumberFormat="1" applyFont="1" applyBorder="1" applyAlignment="1" applyProtection="1">
      <alignment horizontal="center" vertical="center" wrapText="1"/>
      <protection locked="0"/>
    </xf>
    <xf numFmtId="2" fontId="16" fillId="0" borderId="40" xfId="0" applyNumberFormat="1" applyFont="1" applyBorder="1" applyAlignment="1" applyProtection="1">
      <alignment horizontal="center" vertical="center" wrapText="1"/>
      <protection locked="0"/>
    </xf>
    <xf numFmtId="2" fontId="16" fillId="0" borderId="41" xfId="0" applyNumberFormat="1" applyFont="1" applyBorder="1" applyAlignment="1" applyProtection="1">
      <alignment horizontal="center" vertical="center" wrapText="1"/>
      <protection locked="0"/>
    </xf>
    <xf numFmtId="2" fontId="16" fillId="0" borderId="0" xfId="0" applyNumberFormat="1" applyFont="1" applyAlignment="1" applyProtection="1">
      <alignment horizontal="center" vertical="center" wrapText="1"/>
      <protection locked="0"/>
    </xf>
    <xf numFmtId="2" fontId="16" fillId="0" borderId="8" xfId="0" applyNumberFormat="1" applyFont="1" applyBorder="1" applyAlignment="1" applyProtection="1">
      <alignment horizontal="center" vertical="center" wrapText="1"/>
      <protection locked="0"/>
    </xf>
    <xf numFmtId="2" fontId="16" fillId="0" borderId="42" xfId="0" applyNumberFormat="1" applyFont="1" applyBorder="1" applyAlignment="1" applyProtection="1">
      <alignment horizontal="center" vertical="center" wrapText="1"/>
      <protection locked="0"/>
    </xf>
    <xf numFmtId="2" fontId="16" fillId="0" borderId="2" xfId="0" applyNumberFormat="1" applyFont="1" applyBorder="1" applyAlignment="1" applyProtection="1">
      <alignment horizontal="center" vertical="center" wrapText="1"/>
      <protection locked="0"/>
    </xf>
    <xf numFmtId="2" fontId="16" fillId="0" borderId="3" xfId="0" applyNumberFormat="1" applyFont="1" applyBorder="1" applyAlignment="1" applyProtection="1">
      <alignment horizontal="center" vertical="center" wrapText="1"/>
      <protection locked="0"/>
    </xf>
    <xf numFmtId="2" fontId="3" fillId="0" borderId="37" xfId="0" applyNumberFormat="1" applyFont="1" applyBorder="1" applyAlignment="1">
      <alignment horizontal="center" vertical="center"/>
    </xf>
    <xf numFmtId="2" fontId="3" fillId="0" borderId="38" xfId="0" applyNumberFormat="1" applyFont="1" applyBorder="1" applyAlignment="1">
      <alignment horizontal="center" vertical="center"/>
    </xf>
    <xf numFmtId="2" fontId="3" fillId="0" borderId="33" xfId="0" applyNumberFormat="1" applyFont="1" applyBorder="1" applyAlignment="1">
      <alignment horizontal="center" vertical="center"/>
    </xf>
    <xf numFmtId="0" fontId="11" fillId="3" borderId="34" xfId="3" applyFont="1" applyBorder="1" applyAlignment="1">
      <alignment horizontal="center" vertical="center"/>
    </xf>
    <xf numFmtId="0" fontId="11" fillId="3" borderId="35" xfId="3" applyFont="1" applyBorder="1" applyAlignment="1">
      <alignment horizontal="center" vertical="center"/>
    </xf>
    <xf numFmtId="0" fontId="11" fillId="3" borderId="36" xfId="3" applyFont="1" applyBorder="1" applyAlignment="1">
      <alignment horizontal="center" vertical="center"/>
    </xf>
    <xf numFmtId="0" fontId="12" fillId="4" borderId="19" xfId="4" applyBorder="1" applyAlignment="1">
      <alignment horizontal="left"/>
    </xf>
    <xf numFmtId="0" fontId="12" fillId="4" borderId="20" xfId="4" applyBorder="1" applyAlignment="1">
      <alignment horizontal="left"/>
    </xf>
    <xf numFmtId="0" fontId="12" fillId="4" borderId="21" xfId="4" applyBorder="1" applyAlignment="1">
      <alignment horizontal="left"/>
    </xf>
    <xf numFmtId="2" fontId="12" fillId="4" borderId="29" xfId="4" applyNumberFormat="1" applyBorder="1" applyAlignment="1">
      <alignment horizontal="left"/>
    </xf>
    <xf numFmtId="2" fontId="12" fillId="4" borderId="30" xfId="4" applyNumberFormat="1" applyBorder="1" applyAlignment="1">
      <alignment horizontal="left"/>
    </xf>
    <xf numFmtId="2" fontId="12" fillId="4" borderId="31" xfId="4" applyNumberFormat="1" applyBorder="1" applyAlignment="1">
      <alignment horizontal="left"/>
    </xf>
    <xf numFmtId="2" fontId="20" fillId="4" borderId="29" xfId="4" applyNumberFormat="1" applyFont="1" applyBorder="1" applyAlignment="1">
      <alignment horizontal="left"/>
    </xf>
    <xf numFmtId="2" fontId="20" fillId="4" borderId="30" xfId="4" applyNumberFormat="1" applyFont="1" applyBorder="1" applyAlignment="1">
      <alignment horizontal="left"/>
    </xf>
    <xf numFmtId="2" fontId="20" fillId="4" borderId="31" xfId="4" applyNumberFormat="1" applyFont="1" applyBorder="1" applyAlignment="1">
      <alignment horizontal="left"/>
    </xf>
  </cellXfs>
  <cellStyles count="5">
    <cellStyle name="40 % - Accent3" xfId="4" builtinId="39" customBuiltin="1"/>
    <cellStyle name="Accent1" xfId="3" builtinId="29" customBuiltin="1"/>
    <cellStyle name="Euro" xfId="1" xr:uid="{00000000-0005-0000-0000-000002000000}"/>
    <cellStyle name="Milliers" xfId="2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1666875</xdr:colOff>
      <xdr:row>0</xdr:row>
      <xdr:rowOff>257175</xdr:rowOff>
    </xdr:from>
    <xdr:to>
      <xdr:col>4</xdr:col>
      <xdr:colOff>1047750</xdr:colOff>
      <xdr:row>0</xdr:row>
      <xdr:rowOff>1464945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0EFB73A-0CF1-61D1-DB87-8A61D22159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62175" y="257175"/>
          <a:ext cx="3733800" cy="1219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6"/>
  <sheetViews>
    <sheetView showGridLines="0" tabSelected="1" zoomScale="70" zoomScaleNormal="100" zoomScaleSheetLayoutView="90" workbookViewId="0">
      <selection activeCell="J15" sqref="J15"/>
    </sheetView>
  </sheetViews>
  <sheetFormatPr baseColWidth="10" defaultColWidth="11.453125" defaultRowHeight="15.5" x14ac:dyDescent="0.45"/>
  <cols>
    <col min="1" max="1" width="7.453125" style="1" customWidth="1"/>
    <col min="2" max="2" width="50.453125" style="2" customWidth="1"/>
    <col min="3" max="3" width="4.54296875" style="3" customWidth="1"/>
    <col min="4" max="4" width="10.453125" style="3" bestFit="1" customWidth="1"/>
    <col min="5" max="5" width="23" style="4" customWidth="1"/>
    <col min="6" max="6" width="26.81640625" style="4" customWidth="1"/>
    <col min="7" max="16384" width="11.453125" style="4"/>
  </cols>
  <sheetData>
    <row r="1" spans="1:6" ht="144" customHeight="1" thickTop="1" thickBot="1" x14ac:dyDescent="0.5">
      <c r="A1" s="74"/>
      <c r="B1" s="75"/>
      <c r="C1" s="75"/>
      <c r="D1" s="75"/>
      <c r="E1" s="75"/>
      <c r="F1" s="76"/>
    </row>
    <row r="2" spans="1:6" ht="19.5" customHeight="1" thickTop="1" thickBot="1" x14ac:dyDescent="0.5">
      <c r="A2" s="77" t="s">
        <v>0</v>
      </c>
      <c r="B2" s="78"/>
      <c r="C2" s="83" t="s">
        <v>1</v>
      </c>
      <c r="D2" s="84"/>
      <c r="E2" s="84"/>
      <c r="F2" s="85"/>
    </row>
    <row r="3" spans="1:6" ht="15" customHeight="1" thickTop="1" x14ac:dyDescent="0.45">
      <c r="A3" s="79"/>
      <c r="B3" s="80"/>
      <c r="C3" s="86" t="s">
        <v>33</v>
      </c>
      <c r="D3" s="87"/>
      <c r="E3" s="87"/>
      <c r="F3" s="88"/>
    </row>
    <row r="4" spans="1:6" ht="15" customHeight="1" x14ac:dyDescent="0.45">
      <c r="A4" s="79"/>
      <c r="B4" s="80"/>
      <c r="C4" s="89"/>
      <c r="D4" s="90"/>
      <c r="E4" s="90"/>
      <c r="F4" s="91"/>
    </row>
    <row r="5" spans="1:6" ht="26.25" customHeight="1" thickBot="1" x14ac:dyDescent="0.5">
      <c r="A5" s="79"/>
      <c r="B5" s="80"/>
      <c r="C5" s="92"/>
      <c r="D5" s="93"/>
      <c r="E5" s="93"/>
      <c r="F5" s="94"/>
    </row>
    <row r="6" spans="1:6" ht="34.5" customHeight="1" thickTop="1" thickBot="1" x14ac:dyDescent="0.5">
      <c r="A6" s="81"/>
      <c r="B6" s="82"/>
      <c r="C6" s="95" t="s">
        <v>2</v>
      </c>
      <c r="D6" s="96"/>
      <c r="E6" s="96"/>
      <c r="F6" s="97"/>
    </row>
    <row r="7" spans="1:6" ht="16.5" thickTop="1" thickBot="1" x14ac:dyDescent="0.5">
      <c r="A7" s="5"/>
      <c r="B7" s="6"/>
      <c r="C7" s="7"/>
      <c r="D7" s="8"/>
      <c r="E7" s="6"/>
      <c r="F7" s="9"/>
    </row>
    <row r="8" spans="1:6" s="10" customFormat="1" ht="35.25" customHeight="1" thickTop="1" thickBot="1" x14ac:dyDescent="0.5">
      <c r="A8" s="31" t="s">
        <v>3</v>
      </c>
      <c r="B8" s="32" t="s">
        <v>4</v>
      </c>
      <c r="C8" s="32" t="s">
        <v>5</v>
      </c>
      <c r="D8" s="33" t="s">
        <v>6</v>
      </c>
      <c r="E8" s="34" t="s">
        <v>7</v>
      </c>
      <c r="F8" s="35" t="s">
        <v>8</v>
      </c>
    </row>
    <row r="9" spans="1:6" ht="17.5" thickTop="1" thickBot="1" x14ac:dyDescent="0.5">
      <c r="A9" s="11"/>
      <c r="B9" s="12"/>
      <c r="C9" s="13"/>
      <c r="D9" s="13"/>
      <c r="E9" s="14"/>
      <c r="F9" s="15"/>
    </row>
    <row r="10" spans="1:6" s="54" customFormat="1" ht="30" customHeight="1" thickTop="1" x14ac:dyDescent="0.25">
      <c r="A10" s="53" t="s">
        <v>9</v>
      </c>
      <c r="B10" s="98" t="s">
        <v>10</v>
      </c>
      <c r="C10" s="99"/>
      <c r="D10" s="99"/>
      <c r="E10" s="99"/>
      <c r="F10" s="100"/>
    </row>
    <row r="11" spans="1:6" ht="23.15" customHeight="1" x14ac:dyDescent="0.45">
      <c r="A11" s="36" t="s">
        <v>11</v>
      </c>
      <c r="B11" s="101" t="s">
        <v>31</v>
      </c>
      <c r="C11" s="102"/>
      <c r="D11" s="102"/>
      <c r="E11" s="102"/>
      <c r="F11" s="103"/>
    </row>
    <row r="12" spans="1:6" ht="23.15" customHeight="1" x14ac:dyDescent="0.45">
      <c r="A12" s="41" t="s">
        <v>12</v>
      </c>
      <c r="B12" s="42" t="s">
        <v>13</v>
      </c>
      <c r="C12" s="43" t="s">
        <v>14</v>
      </c>
      <c r="D12" s="44">
        <v>1</v>
      </c>
      <c r="E12" s="45">
        <v>0</v>
      </c>
      <c r="F12" s="46">
        <f>E12*D12</f>
        <v>0</v>
      </c>
    </row>
    <row r="13" spans="1:6" ht="29" x14ac:dyDescent="0.45">
      <c r="A13" s="41" t="s">
        <v>15</v>
      </c>
      <c r="B13" s="42" t="s">
        <v>16</v>
      </c>
      <c r="C13" s="43" t="s">
        <v>14</v>
      </c>
      <c r="D13" s="44">
        <v>1</v>
      </c>
      <c r="E13" s="45">
        <v>0</v>
      </c>
      <c r="F13" s="46">
        <f t="shared" ref="F13:F14" si="0">E13*D13</f>
        <v>0</v>
      </c>
    </row>
    <row r="14" spans="1:6" ht="56.5" customHeight="1" x14ac:dyDescent="0.45">
      <c r="A14" s="41" t="s">
        <v>17</v>
      </c>
      <c r="B14" s="47" t="s">
        <v>18</v>
      </c>
      <c r="C14" s="48" t="s">
        <v>14</v>
      </c>
      <c r="D14" s="49">
        <v>1</v>
      </c>
      <c r="E14" s="50">
        <v>0</v>
      </c>
      <c r="F14" s="46">
        <f t="shared" si="0"/>
        <v>0</v>
      </c>
    </row>
    <row r="15" spans="1:6" x14ac:dyDescent="0.45">
      <c r="A15" s="41"/>
      <c r="B15" s="47"/>
      <c r="C15" s="48"/>
      <c r="D15" s="49"/>
      <c r="E15" s="50"/>
      <c r="F15" s="46"/>
    </row>
    <row r="16" spans="1:6" ht="23.15" customHeight="1" x14ac:dyDescent="0.45">
      <c r="A16" s="40" t="s">
        <v>19</v>
      </c>
      <c r="B16" s="104" t="s">
        <v>32</v>
      </c>
      <c r="C16" s="105"/>
      <c r="D16" s="105"/>
      <c r="E16" s="105"/>
      <c r="F16" s="106"/>
    </row>
    <row r="17" spans="1:6" ht="32.15" customHeight="1" x14ac:dyDescent="0.45">
      <c r="A17" s="41" t="s">
        <v>20</v>
      </c>
      <c r="B17" s="42" t="s">
        <v>21</v>
      </c>
      <c r="C17" s="43" t="s">
        <v>5</v>
      </c>
      <c r="D17" s="44">
        <v>1</v>
      </c>
      <c r="E17" s="45">
        <v>0</v>
      </c>
      <c r="F17" s="46">
        <f>D17*E17</f>
        <v>0</v>
      </c>
    </row>
    <row r="18" spans="1:6" ht="43.5" x14ac:dyDescent="0.45">
      <c r="A18" s="41" t="s">
        <v>22</v>
      </c>
      <c r="B18" s="69" t="s">
        <v>23</v>
      </c>
      <c r="C18" s="48" t="s">
        <v>5</v>
      </c>
      <c r="D18" s="49">
        <v>8</v>
      </c>
      <c r="E18" s="50">
        <v>0</v>
      </c>
      <c r="F18" s="46">
        <f t="shared" ref="F18" si="1">E18*D18</f>
        <v>0</v>
      </c>
    </row>
    <row r="19" spans="1:6" ht="25" x14ac:dyDescent="0.45">
      <c r="A19" s="41" t="s">
        <v>24</v>
      </c>
      <c r="B19" s="59" t="s">
        <v>25</v>
      </c>
      <c r="C19" s="56" t="s">
        <v>5</v>
      </c>
      <c r="D19" s="51">
        <v>1</v>
      </c>
      <c r="E19" s="52">
        <v>0</v>
      </c>
      <c r="F19" s="55">
        <f t="shared" ref="F19:F21" si="2">D19*E19</f>
        <v>0</v>
      </c>
    </row>
    <row r="20" spans="1:6" ht="58" x14ac:dyDescent="0.45">
      <c r="A20" s="41" t="s">
        <v>26</v>
      </c>
      <c r="B20" s="69" t="s">
        <v>36</v>
      </c>
      <c r="C20" s="56" t="s">
        <v>14</v>
      </c>
      <c r="D20" s="51">
        <v>1</v>
      </c>
      <c r="E20" s="52">
        <v>0</v>
      </c>
      <c r="F20" s="58">
        <f t="shared" si="2"/>
        <v>0</v>
      </c>
    </row>
    <row r="21" spans="1:6" ht="29.15" customHeight="1" x14ac:dyDescent="0.45">
      <c r="A21" s="41" t="s">
        <v>27</v>
      </c>
      <c r="B21" s="59" t="s">
        <v>34</v>
      </c>
      <c r="C21" s="56" t="s">
        <v>14</v>
      </c>
      <c r="D21" s="51">
        <v>1</v>
      </c>
      <c r="E21" s="52">
        <v>0</v>
      </c>
      <c r="F21" s="58">
        <f t="shared" si="2"/>
        <v>0</v>
      </c>
    </row>
    <row r="22" spans="1:6" ht="31.5" customHeight="1" x14ac:dyDescent="0.45">
      <c r="A22" s="41" t="s">
        <v>35</v>
      </c>
      <c r="B22" s="57" t="s">
        <v>37</v>
      </c>
      <c r="C22" s="56" t="s">
        <v>14</v>
      </c>
      <c r="D22" s="51">
        <v>1</v>
      </c>
      <c r="E22" s="52">
        <v>0</v>
      </c>
      <c r="F22" s="58">
        <f>D22*E22</f>
        <v>0</v>
      </c>
    </row>
    <row r="23" spans="1:6" x14ac:dyDescent="0.45">
      <c r="A23" s="41"/>
      <c r="B23" s="57"/>
      <c r="C23" s="56"/>
      <c r="D23" s="51"/>
      <c r="E23" s="52"/>
      <c r="F23" s="58"/>
    </row>
    <row r="24" spans="1:6" s="54" customFormat="1" ht="23.15" customHeight="1" x14ac:dyDescent="0.35">
      <c r="A24" s="66" t="s">
        <v>38</v>
      </c>
      <c r="B24" s="107" t="s">
        <v>39</v>
      </c>
      <c r="C24" s="108"/>
      <c r="D24" s="108"/>
      <c r="E24" s="108"/>
      <c r="F24" s="109"/>
    </row>
    <row r="25" spans="1:6" x14ac:dyDescent="0.45">
      <c r="A25" s="41" t="s">
        <v>40</v>
      </c>
      <c r="B25" s="42" t="s">
        <v>41</v>
      </c>
      <c r="C25" s="43" t="s">
        <v>42</v>
      </c>
      <c r="D25" s="44">
        <v>1</v>
      </c>
      <c r="E25" s="67">
        <v>0</v>
      </c>
      <c r="F25" s="68">
        <f>D25*E25</f>
        <v>0</v>
      </c>
    </row>
    <row r="26" spans="1:6" ht="23.15" customHeight="1" x14ac:dyDescent="0.45">
      <c r="A26" s="41"/>
      <c r="B26" s="42"/>
      <c r="C26" s="48"/>
      <c r="D26" s="49"/>
      <c r="E26" s="50"/>
      <c r="F26" s="46"/>
    </row>
    <row r="27" spans="1:6" ht="23.15" customHeight="1" x14ac:dyDescent="0.45">
      <c r="A27" s="41"/>
      <c r="B27" s="47"/>
      <c r="C27" s="48"/>
      <c r="D27" s="49"/>
      <c r="E27" s="50"/>
      <c r="F27" s="46"/>
    </row>
    <row r="28" spans="1:6" ht="23.15" customHeight="1" x14ac:dyDescent="0.45">
      <c r="A28" s="41"/>
      <c r="B28" s="47"/>
      <c r="C28" s="48"/>
      <c r="D28" s="49"/>
      <c r="E28" s="50"/>
      <c r="F28" s="46"/>
    </row>
    <row r="29" spans="1:6" ht="23.15" customHeight="1" x14ac:dyDescent="0.45">
      <c r="A29" s="37"/>
      <c r="B29" s="38"/>
      <c r="C29" s="39"/>
      <c r="D29" s="16"/>
      <c r="E29" s="17"/>
      <c r="F29" s="29"/>
    </row>
    <row r="30" spans="1:6" x14ac:dyDescent="0.45">
      <c r="A30" s="62"/>
      <c r="B30" s="63"/>
      <c r="C30" s="64"/>
      <c r="D30" s="65"/>
      <c r="E30" s="60"/>
      <c r="F30" s="61"/>
    </row>
    <row r="31" spans="1:6" ht="25" customHeight="1" thickBot="1" x14ac:dyDescent="0.5">
      <c r="A31" s="18"/>
      <c r="B31" s="19"/>
      <c r="C31" s="20"/>
      <c r="D31" s="21"/>
      <c r="E31" s="22"/>
      <c r="F31" s="30"/>
    </row>
    <row r="32" spans="1:6" ht="25" customHeight="1" thickTop="1" thickBot="1" x14ac:dyDescent="0.5">
      <c r="A32" s="18"/>
      <c r="B32" s="19"/>
      <c r="C32" s="20"/>
      <c r="D32" s="70" t="s">
        <v>28</v>
      </c>
      <c r="E32" s="71"/>
      <c r="F32" s="23">
        <f>SUM(F12:F15,F17:F24,F25:F29)+F30</f>
        <v>0</v>
      </c>
    </row>
    <row r="33" spans="1:6" ht="25" customHeight="1" thickTop="1" thickBot="1" x14ac:dyDescent="0.5">
      <c r="A33" s="18"/>
      <c r="B33" s="19"/>
      <c r="C33" s="20"/>
      <c r="D33" s="72" t="s">
        <v>29</v>
      </c>
      <c r="E33" s="73"/>
      <c r="F33" s="23">
        <f>F32*0.085</f>
        <v>0</v>
      </c>
    </row>
    <row r="34" spans="1:6" ht="25" customHeight="1" thickTop="1" thickBot="1" x14ac:dyDescent="0.5">
      <c r="A34" s="11"/>
      <c r="B34" s="12"/>
      <c r="C34" s="13"/>
      <c r="D34" s="70" t="s">
        <v>30</v>
      </c>
      <c r="E34" s="71"/>
      <c r="F34" s="23">
        <f>F32+F33</f>
        <v>0</v>
      </c>
    </row>
    <row r="35" spans="1:6" ht="25" customHeight="1" thickTop="1" thickBot="1" x14ac:dyDescent="0.5">
      <c r="A35" s="24"/>
      <c r="B35" s="25"/>
      <c r="C35" s="26"/>
      <c r="D35" s="26"/>
      <c r="E35" s="27"/>
      <c r="F35" s="28"/>
    </row>
    <row r="36" spans="1:6" ht="20.149999999999999" customHeight="1" thickTop="1" x14ac:dyDescent="0.45"/>
  </sheetData>
  <sheetProtection selectLockedCells="1" selectUnlockedCells="1"/>
  <mergeCells count="12">
    <mergeCell ref="D32:E32"/>
    <mergeCell ref="D33:E33"/>
    <mergeCell ref="D34:E34"/>
    <mergeCell ref="A1:F1"/>
    <mergeCell ref="A2:B6"/>
    <mergeCell ref="C2:F2"/>
    <mergeCell ref="C3:F5"/>
    <mergeCell ref="C6:F6"/>
    <mergeCell ref="B10:F10"/>
    <mergeCell ref="B11:F11"/>
    <mergeCell ref="B16:F16"/>
    <mergeCell ref="B24:F24"/>
  </mergeCells>
  <phoneticPr fontId="17" type="noConversion"/>
  <printOptions horizontalCentered="1"/>
  <pageMargins left="0.52500000000000002" right="0.6" top="0.80249999999999999" bottom="0.98425196850393704" header="0.51181102362204722" footer="0.51181102362204722"/>
  <pageSetup paperSize="9" scale="73" firstPageNumber="0" orientation="portrait" r:id="rId1"/>
  <headerFooter alignWithMargins="0">
    <oddFooter>&amp;L2018MAIN.....&amp;CDPGF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AC1F3398EC02B45B2B84C4E67E89FB7" ma:contentTypeVersion="4" ma:contentTypeDescription="Crée un document." ma:contentTypeScope="" ma:versionID="5cd86dbaed2902dad6ca82b6d43f7667">
  <xsd:schema xmlns:xsd="http://www.w3.org/2001/XMLSchema" xmlns:xs="http://www.w3.org/2001/XMLSchema" xmlns:p="http://schemas.microsoft.com/office/2006/metadata/properties" xmlns:ns2="7641888d-be42-4ed6-8635-a9c10eb29cbf" targetNamespace="http://schemas.microsoft.com/office/2006/metadata/properties" ma:root="true" ma:fieldsID="43e7aec6b5a543e4957a15ea0fc1b997" ns2:_="">
    <xsd:import namespace="7641888d-be42-4ed6-8635-a9c10eb29c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41888d-be42-4ed6-8635-a9c10eb29c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A8FED4-2CD4-4B9D-B881-E23B5256CC08}">
  <ds:schemaRefs>
    <ds:schemaRef ds:uri="http://www.w3.org/XML/1998/namespace"/>
    <ds:schemaRef ds:uri="http://purl.org/dc/terms/"/>
    <ds:schemaRef ds:uri="7641888d-be42-4ed6-8635-a9c10eb29cbf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A86A8E2B-6C39-4660-A1EA-8EC4473380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41888d-be42-4ed6-8635-a9c10eb29c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F52607C-AD1B-413F-82C3-39B47EB78A4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PIBROC Eric</dc:creator>
  <cp:keywords/>
  <dc:description/>
  <cp:lastModifiedBy>SADALA Ingrid</cp:lastModifiedBy>
  <cp:revision/>
  <dcterms:created xsi:type="dcterms:W3CDTF">2016-09-19T05:59:42Z</dcterms:created>
  <dcterms:modified xsi:type="dcterms:W3CDTF">2025-03-24T07:13:09Z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0x0101001AC1F3398EC02B45B2B84C4E67E89FB7</vt:lpwstr>
  </property>
  <property fmtid="{D5CDD505-2E9C-101B-9397-08002B2CF9AE}" pid="3" name="Order">
    <vt:r8>100</vt:r8>
  </property>
  <property fmtid="{D5CDD505-2E9C-101B-9397-08002B2CF9AE}" pid="4" name="MediaServiceImageTags">
    <vt:lpwstr/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