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alleesud.sharepoint.com/sites/Directionjuridiqueetcommandepublique/Documents partages/S7-DOSSIER MARCHES/FCS/2024/24FRN19_GrptFournituresAdmi/DCE/V5/"/>
    </mc:Choice>
  </mc:AlternateContent>
  <xr:revisionPtr revIDLastSave="877" documentId="8_{3B59C075-85C4-4290-B68C-44CC1EA429A7}" xr6:coauthVersionLast="47" xr6:coauthVersionMax="47" xr10:uidLastSave="{4D85CE1F-834E-444A-AB60-D89CAA9A0C29}"/>
  <bookViews>
    <workbookView xWindow="1224" yWindow="180" windowWidth="20352" windowHeight="11964" activeTab="2" xr2:uid="{01AE2D11-6D31-4805-B473-728A5F067446}"/>
  </bookViews>
  <sheets>
    <sheet name="Page de garde-NOTICE" sheetId="3" r:id="rId1"/>
    <sheet name="BPU" sheetId="1" r:id="rId2"/>
    <sheet name="DQE" sheetId="2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0" i="2" l="1"/>
  <c r="E91" i="2"/>
  <c r="E92" i="2"/>
  <c r="U104" i="2"/>
  <c r="K104" i="2"/>
  <c r="I104" i="2"/>
  <c r="H104" i="2"/>
  <c r="E104" i="2"/>
  <c r="F104" i="2"/>
  <c r="B64" i="2"/>
  <c r="X199" i="2"/>
  <c r="X198" i="2"/>
  <c r="V199" i="2"/>
  <c r="U199" i="2"/>
  <c r="V174" i="2"/>
  <c r="X197" i="2" s="1"/>
  <c r="U174" i="2"/>
  <c r="X196" i="2" s="1"/>
  <c r="X200" i="2" s="1"/>
  <c r="U200" i="2" s="1"/>
  <c r="Q5" i="2"/>
  <c r="P5" i="2"/>
  <c r="N5" i="2"/>
  <c r="M5" i="2"/>
  <c r="I5" i="2"/>
  <c r="H5" i="2"/>
  <c r="F5" i="2"/>
  <c r="E5" i="2"/>
  <c r="C5" i="2"/>
  <c r="B5" i="2"/>
  <c r="Q6" i="1"/>
  <c r="K5" i="2" s="1"/>
  <c r="R6" i="1"/>
  <c r="S5" i="2" s="1"/>
  <c r="B27" i="2"/>
  <c r="C111" i="2"/>
  <c r="C112" i="2"/>
  <c r="C113" i="2"/>
  <c r="C114" i="2"/>
  <c r="C115" i="2"/>
  <c r="C116" i="2"/>
  <c r="C11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E54" i="2"/>
  <c r="F54" i="2"/>
  <c r="H54" i="2"/>
  <c r="I54" i="2"/>
  <c r="C57" i="2" l="1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8" i="2"/>
  <c r="C119" i="2"/>
  <c r="C120" i="2"/>
  <c r="C121" i="2"/>
  <c r="C122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9" i="2"/>
  <c r="C170" i="2"/>
  <c r="C171" i="2"/>
  <c r="C172" i="2"/>
  <c r="C173" i="2"/>
  <c r="S177" i="2"/>
  <c r="S178" i="2"/>
  <c r="S179" i="2"/>
  <c r="S180" i="2"/>
  <c r="S181" i="2"/>
  <c r="S182" i="2"/>
  <c r="S183" i="2"/>
  <c r="S184" i="2"/>
  <c r="S185" i="2"/>
  <c r="S186" i="2"/>
  <c r="S187" i="2"/>
  <c r="S188" i="2"/>
  <c r="S189" i="2"/>
  <c r="S190" i="2"/>
  <c r="S191" i="2"/>
  <c r="S192" i="2"/>
  <c r="S193" i="2"/>
  <c r="S194" i="2"/>
  <c r="S195" i="2"/>
  <c r="S196" i="2"/>
  <c r="S197" i="2"/>
  <c r="S198" i="2"/>
  <c r="S176" i="2"/>
  <c r="N173" i="2"/>
  <c r="M173" i="2"/>
  <c r="N172" i="2"/>
  <c r="M172" i="2"/>
  <c r="N171" i="2"/>
  <c r="M171" i="2"/>
  <c r="N170" i="2"/>
  <c r="M170" i="2"/>
  <c r="N169" i="2"/>
  <c r="M169" i="2"/>
  <c r="N167" i="2"/>
  <c r="M167" i="2"/>
  <c r="N166" i="2"/>
  <c r="M166" i="2"/>
  <c r="N165" i="2"/>
  <c r="M165" i="2"/>
  <c r="N164" i="2"/>
  <c r="M164" i="2"/>
  <c r="N163" i="2"/>
  <c r="M163" i="2"/>
  <c r="N162" i="2"/>
  <c r="M162" i="2"/>
  <c r="N161" i="2"/>
  <c r="M161" i="2"/>
  <c r="N160" i="2"/>
  <c r="M160" i="2"/>
  <c r="N159" i="2"/>
  <c r="M159" i="2"/>
  <c r="N158" i="2"/>
  <c r="M158" i="2"/>
  <c r="N157" i="2"/>
  <c r="M157" i="2"/>
  <c r="N156" i="2"/>
  <c r="M156" i="2"/>
  <c r="N155" i="2"/>
  <c r="M155" i="2"/>
  <c r="N154" i="2"/>
  <c r="M154" i="2"/>
  <c r="N153" i="2"/>
  <c r="M153" i="2"/>
  <c r="N152" i="2"/>
  <c r="M152" i="2"/>
  <c r="N151" i="2"/>
  <c r="M151" i="2"/>
  <c r="N150" i="2"/>
  <c r="M150" i="2"/>
  <c r="N149" i="2"/>
  <c r="M149" i="2"/>
  <c r="N148" i="2"/>
  <c r="M148" i="2"/>
  <c r="N147" i="2"/>
  <c r="M147" i="2"/>
  <c r="N146" i="2"/>
  <c r="M146" i="2"/>
  <c r="N145" i="2"/>
  <c r="M145" i="2"/>
  <c r="N144" i="2"/>
  <c r="M144" i="2"/>
  <c r="N143" i="2"/>
  <c r="M143" i="2"/>
  <c r="N142" i="2"/>
  <c r="M142" i="2"/>
  <c r="N141" i="2"/>
  <c r="M141" i="2"/>
  <c r="N140" i="2"/>
  <c r="M140" i="2"/>
  <c r="N139" i="2"/>
  <c r="M139" i="2"/>
  <c r="N138" i="2"/>
  <c r="M138" i="2"/>
  <c r="N137" i="2"/>
  <c r="M137" i="2"/>
  <c r="N136" i="2"/>
  <c r="M136" i="2"/>
  <c r="N135" i="2"/>
  <c r="M135" i="2"/>
  <c r="N134" i="2"/>
  <c r="M134" i="2"/>
  <c r="N133" i="2"/>
  <c r="M133" i="2"/>
  <c r="N132" i="2"/>
  <c r="M132" i="2"/>
  <c r="N131" i="2"/>
  <c r="M131" i="2"/>
  <c r="N130" i="2"/>
  <c r="M130" i="2"/>
  <c r="N129" i="2"/>
  <c r="M129" i="2"/>
  <c r="N128" i="2"/>
  <c r="M128" i="2"/>
  <c r="N127" i="2"/>
  <c r="M127" i="2"/>
  <c r="N126" i="2"/>
  <c r="M126" i="2"/>
  <c r="N125" i="2"/>
  <c r="M125" i="2"/>
  <c r="N123" i="2"/>
  <c r="M123" i="2"/>
  <c r="N122" i="2"/>
  <c r="M122" i="2"/>
  <c r="N121" i="2"/>
  <c r="M121" i="2"/>
  <c r="N120" i="2"/>
  <c r="M120" i="2"/>
  <c r="N119" i="2"/>
  <c r="M119" i="2"/>
  <c r="N118" i="2"/>
  <c r="M118" i="2"/>
  <c r="N117" i="2"/>
  <c r="M117" i="2"/>
  <c r="N116" i="2"/>
  <c r="M116" i="2"/>
  <c r="N115" i="2"/>
  <c r="M115" i="2"/>
  <c r="N114" i="2"/>
  <c r="M114" i="2"/>
  <c r="N113" i="2"/>
  <c r="M113" i="2"/>
  <c r="N112" i="2"/>
  <c r="M112" i="2"/>
  <c r="N111" i="2"/>
  <c r="M111" i="2"/>
  <c r="N110" i="2"/>
  <c r="M110" i="2"/>
  <c r="N109" i="2"/>
  <c r="M109" i="2"/>
  <c r="N108" i="2"/>
  <c r="M108" i="2"/>
  <c r="N107" i="2"/>
  <c r="M107" i="2"/>
  <c r="N106" i="2"/>
  <c r="M106" i="2"/>
  <c r="N105" i="2"/>
  <c r="M105" i="2"/>
  <c r="N104" i="2"/>
  <c r="M104" i="2"/>
  <c r="N103" i="2"/>
  <c r="M103" i="2"/>
  <c r="N102" i="2"/>
  <c r="M102" i="2"/>
  <c r="N101" i="2"/>
  <c r="M101" i="2"/>
  <c r="N100" i="2"/>
  <c r="M100" i="2"/>
  <c r="N99" i="2"/>
  <c r="M99" i="2"/>
  <c r="N98" i="2"/>
  <c r="M98" i="2"/>
  <c r="N97" i="2"/>
  <c r="M97" i="2"/>
  <c r="N96" i="2"/>
  <c r="M96" i="2"/>
  <c r="N95" i="2"/>
  <c r="M95" i="2"/>
  <c r="N94" i="2"/>
  <c r="M94" i="2"/>
  <c r="N93" i="2"/>
  <c r="M93" i="2"/>
  <c r="N92" i="2"/>
  <c r="M92" i="2"/>
  <c r="N91" i="2"/>
  <c r="M91" i="2"/>
  <c r="N90" i="2"/>
  <c r="M90" i="2"/>
  <c r="N87" i="2"/>
  <c r="M87" i="2"/>
  <c r="N86" i="2"/>
  <c r="M86" i="2"/>
  <c r="N85" i="2"/>
  <c r="M85" i="2"/>
  <c r="N84" i="2"/>
  <c r="M84" i="2"/>
  <c r="N83" i="2"/>
  <c r="M83" i="2"/>
  <c r="N82" i="2"/>
  <c r="M82" i="2"/>
  <c r="N81" i="2"/>
  <c r="M81" i="2"/>
  <c r="N80" i="2"/>
  <c r="M80" i="2"/>
  <c r="N79" i="2"/>
  <c r="M79" i="2"/>
  <c r="N78" i="2"/>
  <c r="M78" i="2"/>
  <c r="N76" i="2"/>
  <c r="M76" i="2"/>
  <c r="N75" i="2"/>
  <c r="M75" i="2"/>
  <c r="N74" i="2"/>
  <c r="M74" i="2"/>
  <c r="N73" i="2"/>
  <c r="M73" i="2"/>
  <c r="N72" i="2"/>
  <c r="M72" i="2"/>
  <c r="N71" i="2"/>
  <c r="M71" i="2"/>
  <c r="N70" i="2"/>
  <c r="M70" i="2"/>
  <c r="N69" i="2"/>
  <c r="M69" i="2"/>
  <c r="N68" i="2"/>
  <c r="M68" i="2"/>
  <c r="N67" i="2"/>
  <c r="M67" i="2"/>
  <c r="N66" i="2"/>
  <c r="M66" i="2"/>
  <c r="N65" i="2"/>
  <c r="M65" i="2"/>
  <c r="N64" i="2"/>
  <c r="M64" i="2"/>
  <c r="N63" i="2"/>
  <c r="M63" i="2"/>
  <c r="N62" i="2"/>
  <c r="M62" i="2"/>
  <c r="N61" i="2"/>
  <c r="M61" i="2"/>
  <c r="N60" i="2"/>
  <c r="M60" i="2"/>
  <c r="N59" i="2"/>
  <c r="M59" i="2"/>
  <c r="N58" i="2"/>
  <c r="M58" i="2"/>
  <c r="N57" i="2"/>
  <c r="M57" i="2"/>
  <c r="N55" i="2"/>
  <c r="M55" i="2"/>
  <c r="N54" i="2"/>
  <c r="M54" i="2"/>
  <c r="N53" i="2"/>
  <c r="M53" i="2"/>
  <c r="N52" i="2"/>
  <c r="M52" i="2"/>
  <c r="N51" i="2"/>
  <c r="M51" i="2"/>
  <c r="N50" i="2"/>
  <c r="M50" i="2"/>
  <c r="N49" i="2"/>
  <c r="M49" i="2"/>
  <c r="N48" i="2"/>
  <c r="M48" i="2"/>
  <c r="N47" i="2"/>
  <c r="M47" i="2"/>
  <c r="N46" i="2"/>
  <c r="M46" i="2"/>
  <c r="N45" i="2"/>
  <c r="M45" i="2"/>
  <c r="N44" i="2"/>
  <c r="M44" i="2"/>
  <c r="N43" i="2"/>
  <c r="M43" i="2"/>
  <c r="N42" i="2"/>
  <c r="M42" i="2"/>
  <c r="N41" i="2"/>
  <c r="M41" i="2"/>
  <c r="N40" i="2"/>
  <c r="M40" i="2"/>
  <c r="N39" i="2"/>
  <c r="M39" i="2"/>
  <c r="N38" i="2"/>
  <c r="M38" i="2"/>
  <c r="N37" i="2"/>
  <c r="M37" i="2"/>
  <c r="N36" i="2"/>
  <c r="M36" i="2"/>
  <c r="N35" i="2"/>
  <c r="M35" i="2"/>
  <c r="N34" i="2"/>
  <c r="M34" i="2"/>
  <c r="N33" i="2"/>
  <c r="M33" i="2"/>
  <c r="N32" i="2"/>
  <c r="M32" i="2"/>
  <c r="N31" i="2"/>
  <c r="M31" i="2"/>
  <c r="N30" i="2"/>
  <c r="M30" i="2"/>
  <c r="N29" i="2"/>
  <c r="M29" i="2"/>
  <c r="N28" i="2"/>
  <c r="M28" i="2"/>
  <c r="N27" i="2"/>
  <c r="M27" i="2"/>
  <c r="N26" i="2"/>
  <c r="M26" i="2"/>
  <c r="N25" i="2"/>
  <c r="M25" i="2"/>
  <c r="N24" i="2"/>
  <c r="M24" i="2"/>
  <c r="N23" i="2"/>
  <c r="M23" i="2"/>
  <c r="N22" i="2"/>
  <c r="M22" i="2"/>
  <c r="N21" i="2"/>
  <c r="M21" i="2"/>
  <c r="N20" i="2"/>
  <c r="M20" i="2"/>
  <c r="N19" i="2"/>
  <c r="M19" i="2"/>
  <c r="N18" i="2"/>
  <c r="M18" i="2"/>
  <c r="N17" i="2"/>
  <c r="M17" i="2"/>
  <c r="N16" i="2"/>
  <c r="M16" i="2"/>
  <c r="N15" i="2"/>
  <c r="M15" i="2"/>
  <c r="N14" i="2"/>
  <c r="M14" i="2"/>
  <c r="N13" i="2"/>
  <c r="M13" i="2"/>
  <c r="N12" i="2"/>
  <c r="M12" i="2"/>
  <c r="N11" i="2"/>
  <c r="M11" i="2"/>
  <c r="N10" i="2"/>
  <c r="M10" i="2"/>
  <c r="N9" i="2"/>
  <c r="M9" i="2"/>
  <c r="N8" i="2"/>
  <c r="M8" i="2"/>
  <c r="N7" i="2"/>
  <c r="M7" i="2"/>
  <c r="N6" i="2"/>
  <c r="M6" i="2"/>
  <c r="P6" i="2" l="1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7" i="2"/>
  <c r="P58" i="2"/>
  <c r="P59" i="2"/>
  <c r="P60" i="2"/>
  <c r="P61" i="2"/>
  <c r="P62" i="2"/>
  <c r="P63" i="2"/>
  <c r="P64" i="2"/>
  <c r="P65" i="2"/>
  <c r="P66" i="2"/>
  <c r="P67" i="2"/>
  <c r="P68" i="2"/>
  <c r="P69" i="2"/>
  <c r="P70" i="2"/>
  <c r="P71" i="2"/>
  <c r="P72" i="2"/>
  <c r="P73" i="2"/>
  <c r="P74" i="2"/>
  <c r="P75" i="2"/>
  <c r="P76" i="2"/>
  <c r="P78" i="2"/>
  <c r="P79" i="2"/>
  <c r="P80" i="2"/>
  <c r="P81" i="2"/>
  <c r="P82" i="2"/>
  <c r="P83" i="2"/>
  <c r="P84" i="2"/>
  <c r="P85" i="2"/>
  <c r="P86" i="2"/>
  <c r="P87" i="2"/>
  <c r="P90" i="2"/>
  <c r="P91" i="2"/>
  <c r="P92" i="2"/>
  <c r="P93" i="2"/>
  <c r="P94" i="2"/>
  <c r="P95" i="2"/>
  <c r="P96" i="2"/>
  <c r="P97" i="2"/>
  <c r="P98" i="2"/>
  <c r="P99" i="2"/>
  <c r="P100" i="2"/>
  <c r="P101" i="2"/>
  <c r="P102" i="2"/>
  <c r="P103" i="2"/>
  <c r="P104" i="2"/>
  <c r="P105" i="2"/>
  <c r="P106" i="2"/>
  <c r="P107" i="2"/>
  <c r="P108" i="2"/>
  <c r="P109" i="2"/>
  <c r="P110" i="2"/>
  <c r="P111" i="2"/>
  <c r="P112" i="2"/>
  <c r="P113" i="2"/>
  <c r="P114" i="2"/>
  <c r="P115" i="2"/>
  <c r="P116" i="2"/>
  <c r="P117" i="2"/>
  <c r="P118" i="2"/>
  <c r="P119" i="2"/>
  <c r="P120" i="2"/>
  <c r="P121" i="2"/>
  <c r="P122" i="2"/>
  <c r="P123" i="2"/>
  <c r="P125" i="2"/>
  <c r="P126" i="2"/>
  <c r="P127" i="2"/>
  <c r="P128" i="2"/>
  <c r="P129" i="2"/>
  <c r="P130" i="2"/>
  <c r="P131" i="2"/>
  <c r="P132" i="2"/>
  <c r="P133" i="2"/>
  <c r="P134" i="2"/>
  <c r="P135" i="2"/>
  <c r="P136" i="2"/>
  <c r="P137" i="2"/>
  <c r="P138" i="2"/>
  <c r="P139" i="2"/>
  <c r="P140" i="2"/>
  <c r="P141" i="2"/>
  <c r="P142" i="2"/>
  <c r="P143" i="2"/>
  <c r="P144" i="2"/>
  <c r="P145" i="2"/>
  <c r="P146" i="2"/>
  <c r="P147" i="2"/>
  <c r="P148" i="2"/>
  <c r="P149" i="2"/>
  <c r="P150" i="2"/>
  <c r="P151" i="2"/>
  <c r="P152" i="2"/>
  <c r="P153" i="2"/>
  <c r="P154" i="2"/>
  <c r="P155" i="2"/>
  <c r="P156" i="2"/>
  <c r="P157" i="2"/>
  <c r="P158" i="2"/>
  <c r="P159" i="2"/>
  <c r="P160" i="2"/>
  <c r="P161" i="2"/>
  <c r="P162" i="2"/>
  <c r="P163" i="2"/>
  <c r="P164" i="2"/>
  <c r="P165" i="2"/>
  <c r="P166" i="2"/>
  <c r="P167" i="2"/>
  <c r="P169" i="2"/>
  <c r="P170" i="2"/>
  <c r="P171" i="2"/>
  <c r="P172" i="2"/>
  <c r="P173" i="2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S70" i="2" s="1"/>
  <c r="R74" i="1"/>
  <c r="S71" i="2" s="1"/>
  <c r="R75" i="1"/>
  <c r="S72" i="2" s="1"/>
  <c r="V72" i="2" s="1"/>
  <c r="R76" i="1"/>
  <c r="S73" i="2" s="1"/>
  <c r="V73" i="2" s="1"/>
  <c r="R77" i="1"/>
  <c r="S74" i="2" s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S123" i="2" s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70" i="1"/>
  <c r="R171" i="1"/>
  <c r="R172" i="1"/>
  <c r="R173" i="1"/>
  <c r="R174" i="1"/>
  <c r="Q7" i="1"/>
  <c r="K6" i="2" s="1"/>
  <c r="Q8" i="1"/>
  <c r="K7" i="2" s="1"/>
  <c r="Q9" i="1"/>
  <c r="K8" i="2" s="1"/>
  <c r="Q10" i="1"/>
  <c r="K9" i="2" s="1"/>
  <c r="Q11" i="1"/>
  <c r="K10" i="2" s="1"/>
  <c r="Q12" i="1"/>
  <c r="K11" i="2" s="1"/>
  <c r="Q13" i="1"/>
  <c r="K12" i="2" s="1"/>
  <c r="Q14" i="1"/>
  <c r="K13" i="2" s="1"/>
  <c r="Q15" i="1"/>
  <c r="K14" i="2" s="1"/>
  <c r="Q16" i="1"/>
  <c r="K15" i="2" s="1"/>
  <c r="Q17" i="1"/>
  <c r="K16" i="2" s="1"/>
  <c r="Q18" i="1"/>
  <c r="K17" i="2" s="1"/>
  <c r="Q19" i="1"/>
  <c r="K18" i="2" s="1"/>
  <c r="Q20" i="1"/>
  <c r="K19" i="2" s="1"/>
  <c r="Q21" i="1"/>
  <c r="K20" i="2" s="1"/>
  <c r="Q22" i="1"/>
  <c r="K21" i="2" s="1"/>
  <c r="Q23" i="1"/>
  <c r="K22" i="2" s="1"/>
  <c r="Q24" i="1"/>
  <c r="K23" i="2" s="1"/>
  <c r="Q25" i="1"/>
  <c r="K24" i="2" s="1"/>
  <c r="Q26" i="1"/>
  <c r="K25" i="2" s="1"/>
  <c r="Q27" i="1"/>
  <c r="K26" i="2" s="1"/>
  <c r="Q28" i="1"/>
  <c r="K27" i="2" s="1"/>
  <c r="Q29" i="1"/>
  <c r="K28" i="2" s="1"/>
  <c r="Q30" i="1"/>
  <c r="K29" i="2" s="1"/>
  <c r="Q31" i="1"/>
  <c r="K30" i="2" s="1"/>
  <c r="Q32" i="1"/>
  <c r="K31" i="2" s="1"/>
  <c r="Q33" i="1"/>
  <c r="K32" i="2" s="1"/>
  <c r="Q34" i="1"/>
  <c r="K33" i="2" s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K54" i="2" s="1"/>
  <c r="Q56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9" i="1"/>
  <c r="K78" i="2" s="1"/>
  <c r="Q80" i="1"/>
  <c r="K79" i="2" s="1"/>
  <c r="Q81" i="1"/>
  <c r="Q82" i="1"/>
  <c r="K81" i="2" s="1"/>
  <c r="Q83" i="1"/>
  <c r="Q84" i="1"/>
  <c r="Q85" i="1"/>
  <c r="Q86" i="1"/>
  <c r="Q87" i="1"/>
  <c r="Q88" i="1"/>
  <c r="Q89" i="1"/>
  <c r="K88" i="2" s="1"/>
  <c r="Q90" i="1"/>
  <c r="K89" i="2" s="1"/>
  <c r="Q91" i="1"/>
  <c r="K90" i="2" s="1"/>
  <c r="Q92" i="1"/>
  <c r="K91" i="2" s="1"/>
  <c r="Q93" i="1"/>
  <c r="K92" i="2" s="1"/>
  <c r="Q94" i="1"/>
  <c r="K93" i="2" s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K119" i="2" s="1"/>
  <c r="Q121" i="1"/>
  <c r="K120" i="2" s="1"/>
  <c r="Q122" i="1"/>
  <c r="K121" i="2" s="1"/>
  <c r="Q123" i="1"/>
  <c r="K122" i="2" s="1"/>
  <c r="Q124" i="1"/>
  <c r="K123" i="2" s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70" i="1"/>
  <c r="Q171" i="1"/>
  <c r="Q172" i="1"/>
  <c r="Q173" i="1"/>
  <c r="Q174" i="1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78" i="2"/>
  <c r="H79" i="2"/>
  <c r="H81" i="2"/>
  <c r="H88" i="2"/>
  <c r="H89" i="2"/>
  <c r="H90" i="2"/>
  <c r="H91" i="2"/>
  <c r="H92" i="2"/>
  <c r="H93" i="2"/>
  <c r="H119" i="2"/>
  <c r="H120" i="2"/>
  <c r="H121" i="2"/>
  <c r="H122" i="2"/>
  <c r="H123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78" i="2"/>
  <c r="F79" i="2"/>
  <c r="F81" i="2"/>
  <c r="F88" i="2"/>
  <c r="F89" i="2"/>
  <c r="F90" i="2"/>
  <c r="F91" i="2"/>
  <c r="F92" i="2"/>
  <c r="F93" i="2"/>
  <c r="F119" i="2"/>
  <c r="F120" i="2"/>
  <c r="F121" i="2"/>
  <c r="F122" i="2"/>
  <c r="F123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78" i="2"/>
  <c r="E79" i="2"/>
  <c r="E81" i="2"/>
  <c r="E88" i="2"/>
  <c r="E89" i="2"/>
  <c r="E93" i="2"/>
  <c r="E119" i="2"/>
  <c r="E120" i="2"/>
  <c r="E121" i="2"/>
  <c r="E122" i="2"/>
  <c r="E123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71" i="2"/>
  <c r="Q72" i="2"/>
  <c r="Q73" i="2"/>
  <c r="Q74" i="2"/>
  <c r="Q75" i="2"/>
  <c r="Q76" i="2"/>
  <c r="Q78" i="2"/>
  <c r="Q79" i="2"/>
  <c r="Q80" i="2"/>
  <c r="Q81" i="2"/>
  <c r="Q82" i="2"/>
  <c r="Q83" i="2"/>
  <c r="Q84" i="2"/>
  <c r="Q85" i="2"/>
  <c r="Q86" i="2"/>
  <c r="Q87" i="2"/>
  <c r="Q90" i="2"/>
  <c r="Q91" i="2"/>
  <c r="Q92" i="2"/>
  <c r="Q93" i="2"/>
  <c r="Q94" i="2"/>
  <c r="Q95" i="2"/>
  <c r="Q96" i="2"/>
  <c r="Q97" i="2"/>
  <c r="Q98" i="2"/>
  <c r="Q99" i="2"/>
  <c r="Q100" i="2"/>
  <c r="Q101" i="2"/>
  <c r="Q102" i="2"/>
  <c r="Q103" i="2"/>
  <c r="Q104" i="2"/>
  <c r="Q105" i="2"/>
  <c r="Q106" i="2"/>
  <c r="Q107" i="2"/>
  <c r="Q108" i="2"/>
  <c r="Q109" i="2"/>
  <c r="Q110" i="2"/>
  <c r="Q111" i="2"/>
  <c r="Q112" i="2"/>
  <c r="Q113" i="2"/>
  <c r="Q114" i="2"/>
  <c r="Q115" i="2"/>
  <c r="Q116" i="2"/>
  <c r="Q117" i="2"/>
  <c r="Q118" i="2"/>
  <c r="Q119" i="2"/>
  <c r="Q120" i="2"/>
  <c r="Q121" i="2"/>
  <c r="Q122" i="2"/>
  <c r="Q123" i="2"/>
  <c r="Q125" i="2"/>
  <c r="Q126" i="2"/>
  <c r="Q127" i="2"/>
  <c r="Q128" i="2"/>
  <c r="Q129" i="2"/>
  <c r="Q130" i="2"/>
  <c r="Q131" i="2"/>
  <c r="Q132" i="2"/>
  <c r="Q133" i="2"/>
  <c r="Q134" i="2"/>
  <c r="Q135" i="2"/>
  <c r="Q136" i="2"/>
  <c r="Q137" i="2"/>
  <c r="Q138" i="2"/>
  <c r="Q139" i="2"/>
  <c r="Q140" i="2"/>
  <c r="Q141" i="2"/>
  <c r="Q142" i="2"/>
  <c r="Q143" i="2"/>
  <c r="Q144" i="2"/>
  <c r="Q145" i="2"/>
  <c r="Q146" i="2"/>
  <c r="Q147" i="2"/>
  <c r="Q148" i="2"/>
  <c r="Q149" i="2"/>
  <c r="Q150" i="2"/>
  <c r="Q151" i="2"/>
  <c r="Q152" i="2"/>
  <c r="Q153" i="2"/>
  <c r="Q154" i="2"/>
  <c r="Q155" i="2"/>
  <c r="Q156" i="2"/>
  <c r="Q157" i="2"/>
  <c r="Q158" i="2"/>
  <c r="Q159" i="2"/>
  <c r="Q160" i="2"/>
  <c r="Q161" i="2"/>
  <c r="Q162" i="2"/>
  <c r="Q163" i="2"/>
  <c r="Q164" i="2"/>
  <c r="Q165" i="2"/>
  <c r="Q166" i="2"/>
  <c r="Q167" i="2"/>
  <c r="Q169" i="2"/>
  <c r="Q170" i="2"/>
  <c r="Q171" i="2"/>
  <c r="Q172" i="2"/>
  <c r="Q173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78" i="2"/>
  <c r="I79" i="2"/>
  <c r="I81" i="2"/>
  <c r="I88" i="2"/>
  <c r="I89" i="2"/>
  <c r="I90" i="2"/>
  <c r="I91" i="2"/>
  <c r="I92" i="2"/>
  <c r="I93" i="2"/>
  <c r="I119" i="2"/>
  <c r="I120" i="2"/>
  <c r="I121" i="2"/>
  <c r="I122" i="2"/>
  <c r="I123" i="2"/>
  <c r="U123" i="2" l="1"/>
  <c r="V177" i="2" l="1"/>
  <c r="V178" i="2"/>
  <c r="V179" i="2"/>
  <c r="V180" i="2"/>
  <c r="V181" i="2"/>
  <c r="V182" i="2"/>
  <c r="V183" i="2"/>
  <c r="V184" i="2"/>
  <c r="V185" i="2"/>
  <c r="V186" i="2"/>
  <c r="V187" i="2"/>
  <c r="V188" i="2"/>
  <c r="V189" i="2"/>
  <c r="V190" i="2"/>
  <c r="V191" i="2"/>
  <c r="V192" i="2"/>
  <c r="V193" i="2"/>
  <c r="V194" i="2"/>
  <c r="K177" i="2"/>
  <c r="U177" i="2" s="1"/>
  <c r="K178" i="2"/>
  <c r="U178" i="2" s="1"/>
  <c r="K179" i="2"/>
  <c r="U179" i="2" s="1"/>
  <c r="K180" i="2"/>
  <c r="U180" i="2" s="1"/>
  <c r="K181" i="2"/>
  <c r="U181" i="2" s="1"/>
  <c r="K182" i="2"/>
  <c r="U182" i="2" s="1"/>
  <c r="K183" i="2"/>
  <c r="U183" i="2" s="1"/>
  <c r="K184" i="2"/>
  <c r="U184" i="2" s="1"/>
  <c r="K185" i="2"/>
  <c r="U185" i="2" s="1"/>
  <c r="K186" i="2"/>
  <c r="U186" i="2" s="1"/>
  <c r="K187" i="2"/>
  <c r="U187" i="2" s="1"/>
  <c r="K188" i="2"/>
  <c r="U188" i="2" s="1"/>
  <c r="K189" i="2"/>
  <c r="U189" i="2" s="1"/>
  <c r="K190" i="2"/>
  <c r="U190" i="2" s="1"/>
  <c r="K191" i="2"/>
  <c r="U191" i="2" s="1"/>
  <c r="K192" i="2"/>
  <c r="U192" i="2" s="1"/>
  <c r="K193" i="2"/>
  <c r="U193" i="2" s="1"/>
  <c r="K194" i="2"/>
  <c r="U194" i="2" s="1"/>
  <c r="S131" i="2"/>
  <c r="S132" i="2"/>
  <c r="S133" i="2"/>
  <c r="S134" i="2"/>
  <c r="S135" i="2"/>
  <c r="V135" i="2" s="1"/>
  <c r="S136" i="2"/>
  <c r="V136" i="2" s="1"/>
  <c r="S137" i="2"/>
  <c r="V137" i="2" s="1"/>
  <c r="S138" i="2"/>
  <c r="V138" i="2" s="1"/>
  <c r="S139" i="2"/>
  <c r="V139" i="2" s="1"/>
  <c r="S140" i="2"/>
  <c r="V140" i="2" s="1"/>
  <c r="S141" i="2"/>
  <c r="V141" i="2" s="1"/>
  <c r="S142" i="2"/>
  <c r="V142" i="2" s="1"/>
  <c r="S143" i="2"/>
  <c r="V143" i="2" s="1"/>
  <c r="S144" i="2"/>
  <c r="V144" i="2" s="1"/>
  <c r="S145" i="2"/>
  <c r="V145" i="2" s="1"/>
  <c r="S146" i="2"/>
  <c r="V146" i="2" s="1"/>
  <c r="S147" i="2"/>
  <c r="V147" i="2" s="1"/>
  <c r="S148" i="2"/>
  <c r="V148" i="2" s="1"/>
  <c r="S149" i="2"/>
  <c r="V149" i="2" s="1"/>
  <c r="S150" i="2"/>
  <c r="V150" i="2" s="1"/>
  <c r="S151" i="2"/>
  <c r="V151" i="2" s="1"/>
  <c r="S152" i="2"/>
  <c r="V152" i="2" s="1"/>
  <c r="S153" i="2"/>
  <c r="V153" i="2" s="1"/>
  <c r="S154" i="2"/>
  <c r="V154" i="2" s="1"/>
  <c r="S155" i="2"/>
  <c r="V155" i="2" s="1"/>
  <c r="S156" i="2"/>
  <c r="V156" i="2" s="1"/>
  <c r="S157" i="2"/>
  <c r="V157" i="2" s="1"/>
  <c r="S158" i="2"/>
  <c r="V158" i="2" s="1"/>
  <c r="S159" i="2"/>
  <c r="S160" i="2"/>
  <c r="S161" i="2"/>
  <c r="S162" i="2"/>
  <c r="S163" i="2"/>
  <c r="S164" i="2"/>
  <c r="S117" i="2"/>
  <c r="S118" i="2"/>
  <c r="S119" i="2"/>
  <c r="S120" i="2"/>
  <c r="S121" i="2"/>
  <c r="S122" i="2"/>
  <c r="U119" i="2"/>
  <c r="U120" i="2"/>
  <c r="U121" i="2"/>
  <c r="U122" i="2"/>
  <c r="B165" i="2"/>
  <c r="B166" i="2"/>
  <c r="B167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26" i="2"/>
  <c r="B125" i="2"/>
  <c r="B58" i="2"/>
  <c r="B59" i="2"/>
  <c r="B60" i="2"/>
  <c r="B61" i="2"/>
  <c r="B62" i="2"/>
  <c r="B63" i="2"/>
  <c r="B65" i="2"/>
  <c r="B66" i="2"/>
  <c r="B67" i="2"/>
  <c r="B68" i="2"/>
  <c r="B69" i="2"/>
  <c r="B70" i="2"/>
  <c r="B71" i="2"/>
  <c r="B72" i="2"/>
  <c r="B73" i="2"/>
  <c r="B74" i="2"/>
  <c r="B75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57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K195" i="2"/>
  <c r="U195" i="2" s="1"/>
  <c r="K196" i="2"/>
  <c r="U196" i="2" s="1"/>
  <c r="K197" i="2"/>
  <c r="U197" i="2" s="1"/>
  <c r="K198" i="2"/>
  <c r="U198" i="2" s="1"/>
  <c r="K176" i="2"/>
  <c r="U176" i="2" s="1"/>
  <c r="U6" i="2"/>
  <c r="U7" i="2"/>
  <c r="U8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54" i="2"/>
  <c r="U78" i="2"/>
  <c r="U79" i="2"/>
  <c r="U81" i="2"/>
  <c r="U88" i="2"/>
  <c r="U89" i="2"/>
  <c r="U90" i="2"/>
  <c r="U91" i="2"/>
  <c r="U92" i="2"/>
  <c r="U93" i="2"/>
  <c r="U5" i="2"/>
  <c r="S90" i="2"/>
  <c r="S91" i="2"/>
  <c r="S92" i="2"/>
  <c r="S93" i="2"/>
  <c r="S94" i="2"/>
  <c r="S95" i="2"/>
  <c r="S96" i="2"/>
  <c r="S97" i="2"/>
  <c r="S98" i="2"/>
  <c r="S99" i="2"/>
  <c r="S100" i="2"/>
  <c r="S101" i="2"/>
  <c r="S102" i="2"/>
  <c r="S103" i="2"/>
  <c r="S104" i="2"/>
  <c r="S105" i="2"/>
  <c r="S106" i="2"/>
  <c r="S107" i="2"/>
  <c r="S108" i="2"/>
  <c r="S109" i="2"/>
  <c r="S110" i="2"/>
  <c r="S111" i="2"/>
  <c r="S112" i="2"/>
  <c r="S125" i="2"/>
  <c r="S126" i="2"/>
  <c r="S127" i="2"/>
  <c r="S128" i="2"/>
  <c r="S129" i="2"/>
  <c r="S130" i="2"/>
  <c r="S165" i="2"/>
  <c r="S166" i="2"/>
  <c r="S167" i="2"/>
  <c r="S169" i="2"/>
  <c r="S170" i="2"/>
  <c r="S171" i="2"/>
  <c r="V195" i="2"/>
  <c r="V196" i="2"/>
  <c r="V197" i="2"/>
  <c r="V198" i="2"/>
  <c r="V176" i="2"/>
  <c r="S116" i="2" l="1"/>
  <c r="V116" i="2" s="1"/>
  <c r="S114" i="2"/>
  <c r="V114" i="2" s="1"/>
  <c r="S113" i="2"/>
  <c r="V113" i="2" s="1"/>
  <c r="S115" i="2"/>
  <c r="V115" i="2" s="1"/>
  <c r="V166" i="2"/>
  <c r="S6" i="2" l="1"/>
  <c r="V6" i="2" s="1"/>
  <c r="S7" i="2"/>
  <c r="V7" i="2" s="1"/>
  <c r="S8" i="2"/>
  <c r="V8" i="2" s="1"/>
  <c r="S9" i="2"/>
  <c r="V9" i="2" s="1"/>
  <c r="S10" i="2"/>
  <c r="V10" i="2" s="1"/>
  <c r="S11" i="2"/>
  <c r="V11" i="2" s="1"/>
  <c r="S12" i="2"/>
  <c r="V12" i="2" s="1"/>
  <c r="S13" i="2"/>
  <c r="V13" i="2" s="1"/>
  <c r="S14" i="2"/>
  <c r="V14" i="2" s="1"/>
  <c r="S15" i="2"/>
  <c r="V15" i="2" s="1"/>
  <c r="S16" i="2"/>
  <c r="V16" i="2" s="1"/>
  <c r="S17" i="2"/>
  <c r="V17" i="2" s="1"/>
  <c r="S18" i="2"/>
  <c r="V18" i="2" s="1"/>
  <c r="S19" i="2"/>
  <c r="V19" i="2" s="1"/>
  <c r="S20" i="2"/>
  <c r="V20" i="2" s="1"/>
  <c r="S21" i="2"/>
  <c r="V21" i="2" s="1"/>
  <c r="S22" i="2"/>
  <c r="V22" i="2" s="1"/>
  <c r="S23" i="2"/>
  <c r="V23" i="2" s="1"/>
  <c r="S24" i="2"/>
  <c r="V24" i="2" s="1"/>
  <c r="S25" i="2"/>
  <c r="V25" i="2" s="1"/>
  <c r="S26" i="2"/>
  <c r="V26" i="2" s="1"/>
  <c r="S27" i="2"/>
  <c r="V27" i="2" s="1"/>
  <c r="S28" i="2"/>
  <c r="V28" i="2" s="1"/>
  <c r="S29" i="2"/>
  <c r="V29" i="2" s="1"/>
  <c r="S30" i="2"/>
  <c r="V30" i="2" s="1"/>
  <c r="S31" i="2"/>
  <c r="V31" i="2" s="1"/>
  <c r="S32" i="2"/>
  <c r="V32" i="2" s="1"/>
  <c r="S33" i="2"/>
  <c r="V33" i="2" s="1"/>
  <c r="S34" i="2"/>
  <c r="V34" i="2" s="1"/>
  <c r="S35" i="2"/>
  <c r="V35" i="2" s="1"/>
  <c r="S36" i="2"/>
  <c r="V36" i="2" s="1"/>
  <c r="S37" i="2"/>
  <c r="V37" i="2" s="1"/>
  <c r="S38" i="2"/>
  <c r="V38" i="2" s="1"/>
  <c r="S39" i="2"/>
  <c r="V39" i="2" s="1"/>
  <c r="S40" i="2"/>
  <c r="V40" i="2" s="1"/>
  <c r="S41" i="2"/>
  <c r="V41" i="2" s="1"/>
  <c r="S42" i="2"/>
  <c r="V42" i="2" s="1"/>
  <c r="S43" i="2"/>
  <c r="V43" i="2" s="1"/>
  <c r="S44" i="2"/>
  <c r="V44" i="2" s="1"/>
  <c r="S45" i="2"/>
  <c r="V45" i="2" s="1"/>
  <c r="S46" i="2"/>
  <c r="V46" i="2" s="1"/>
  <c r="S47" i="2"/>
  <c r="V47" i="2" s="1"/>
  <c r="S48" i="2"/>
  <c r="V48" i="2" s="1"/>
  <c r="S49" i="2"/>
  <c r="V49" i="2" s="1"/>
  <c r="S50" i="2"/>
  <c r="V50" i="2" s="1"/>
  <c r="S51" i="2"/>
  <c r="V51" i="2" s="1"/>
  <c r="S52" i="2"/>
  <c r="V52" i="2" s="1"/>
  <c r="S53" i="2"/>
  <c r="V53" i="2" s="1"/>
  <c r="S54" i="2"/>
  <c r="V54" i="2" s="1"/>
  <c r="S55" i="2"/>
  <c r="V55" i="2" s="1"/>
  <c r="S57" i="2"/>
  <c r="V57" i="2" s="1"/>
  <c r="S58" i="2"/>
  <c r="V58" i="2" s="1"/>
  <c r="S59" i="2"/>
  <c r="V59" i="2" s="1"/>
  <c r="S60" i="2"/>
  <c r="V60" i="2" s="1"/>
  <c r="S61" i="2"/>
  <c r="V61" i="2" s="1"/>
  <c r="S62" i="2"/>
  <c r="V62" i="2" s="1"/>
  <c r="S63" i="2"/>
  <c r="V63" i="2" s="1"/>
  <c r="S64" i="2"/>
  <c r="V64" i="2" s="1"/>
  <c r="S65" i="2"/>
  <c r="V65" i="2" s="1"/>
  <c r="S66" i="2"/>
  <c r="V66" i="2" s="1"/>
  <c r="S67" i="2"/>
  <c r="V67" i="2" s="1"/>
  <c r="S68" i="2"/>
  <c r="V68" i="2" s="1"/>
  <c r="S69" i="2"/>
  <c r="V69" i="2" s="1"/>
  <c r="V70" i="2"/>
  <c r="V71" i="2"/>
  <c r="V74" i="2"/>
  <c r="S75" i="2"/>
  <c r="V75" i="2" s="1"/>
  <c r="S76" i="2"/>
  <c r="V76" i="2" s="1"/>
  <c r="S78" i="2"/>
  <c r="V78" i="2" s="1"/>
  <c r="S79" i="2"/>
  <c r="V79" i="2" s="1"/>
  <c r="S80" i="2"/>
  <c r="V80" i="2" s="1"/>
  <c r="S81" i="2"/>
  <c r="V81" i="2" s="1"/>
  <c r="S82" i="2"/>
  <c r="V82" i="2" s="1"/>
  <c r="S83" i="2"/>
  <c r="V83" i="2" s="1"/>
  <c r="S84" i="2"/>
  <c r="V84" i="2" s="1"/>
  <c r="S85" i="2"/>
  <c r="V85" i="2" s="1"/>
  <c r="S86" i="2"/>
  <c r="V86" i="2" s="1"/>
  <c r="S87" i="2"/>
  <c r="V87" i="2" s="1"/>
  <c r="V90" i="2"/>
  <c r="V91" i="2"/>
  <c r="V92" i="2"/>
  <c r="V93" i="2"/>
  <c r="V94" i="2"/>
  <c r="V95" i="2"/>
  <c r="V96" i="2"/>
  <c r="V97" i="2"/>
  <c r="V98" i="2"/>
  <c r="V99" i="2"/>
  <c r="V100" i="2"/>
  <c r="V101" i="2"/>
  <c r="V102" i="2"/>
  <c r="V103" i="2"/>
  <c r="V104" i="2"/>
  <c r="V105" i="2"/>
  <c r="V106" i="2"/>
  <c r="V107" i="2"/>
  <c r="V108" i="2"/>
  <c r="V109" i="2"/>
  <c r="V110" i="2"/>
  <c r="V111" i="2"/>
  <c r="V112" i="2"/>
  <c r="V117" i="2"/>
  <c r="V118" i="2"/>
  <c r="V119" i="2"/>
  <c r="V120" i="2"/>
  <c r="V121" i="2"/>
  <c r="V122" i="2"/>
  <c r="V123" i="2"/>
  <c r="V125" i="2"/>
  <c r="V126" i="2"/>
  <c r="V127" i="2"/>
  <c r="V128" i="2"/>
  <c r="V129" i="2"/>
  <c r="V130" i="2"/>
  <c r="V131" i="2"/>
  <c r="V132" i="2"/>
  <c r="V133" i="2"/>
  <c r="V134" i="2"/>
  <c r="V159" i="2"/>
  <c r="V160" i="2"/>
  <c r="V161" i="2"/>
  <c r="V162" i="2"/>
  <c r="V163" i="2"/>
  <c r="V164" i="2"/>
  <c r="V165" i="2"/>
  <c r="V167" i="2"/>
  <c r="V169" i="2"/>
  <c r="V170" i="2"/>
  <c r="V171" i="2"/>
  <c r="S172" i="2"/>
  <c r="V172" i="2" s="1"/>
  <c r="S173" i="2"/>
  <c r="V173" i="2" s="1"/>
  <c r="V5" i="2"/>
  <c r="B170" i="2" l="1"/>
  <c r="B171" i="2"/>
  <c r="B172" i="2"/>
  <c r="B173" i="2"/>
  <c r="B169" i="2"/>
</calcChain>
</file>

<file path=xl/sharedStrings.xml><?xml version="1.0" encoding="utf-8"?>
<sst xmlns="http://schemas.openxmlformats.org/spreadsheetml/2006/main" count="1333" uniqueCount="271">
  <si>
    <t>VALLEE SUD -  GRAND PARIS</t>
  </si>
  <si>
    <t>Accord-cadre N°24FRN19</t>
  </si>
  <si>
    <t>Acquisition de fournitures administratives pour l'Etablissement Public Territorial Vallée Sud Grand Paris et les adhérents au groupement de commandes</t>
  </si>
  <si>
    <t>DOSSIER DE CONSULTATION DES ENTREPRISES</t>
  </si>
  <si>
    <t>Bordereau des Prix Unitaires (B.P.U.) et Détail Quantitatif Estimatif (D.Q.E.)</t>
  </si>
  <si>
    <r>
      <rPr>
        <b/>
        <sz val="12"/>
        <color rgb="FFFF0000"/>
        <rFont val="Arial"/>
        <family val="2"/>
      </rPr>
      <t>Le présent Bordereau des Prix Unitaires a valeur contractuelle. La mention « sur devis » n’est pas acceptée.
Le Détail Quantitatif Estimatif n'a pas valeur contractuelle.</t>
    </r>
    <r>
      <rPr>
        <b/>
        <sz val="10"/>
        <color rgb="FFFF0000"/>
        <rFont val="Arial"/>
        <family val="2"/>
      </rPr>
      <t xml:space="preserve">
</t>
    </r>
    <r>
      <rPr>
        <b/>
        <sz val="12"/>
        <color rgb="FFFF0000"/>
        <rFont val="Arial"/>
        <family val="2"/>
      </rPr>
      <t>Comment compléter les pièces financières : 
* Toutes les cases en surbrillance jaune doivent être complétées sous peine d'irrégularité de l'offre,
Lorsque la case est remplie, la couleur jaune disparait.
* Le montant de l'unité de gestion est calculée automatiquement à partir du prix du conditionnement indiqué par le candidat divisé par le conditionnement proposé par le candidat.
* Les échantillons et fiches techniques à fournir par le candidat sont identifiés par une croix dans la colonne n°4
* Tous les produits doivent être proposés en marque distributeurs et certains produits doivent être proposés en marque fabriquant et en marque distributeur (selon les croix indiquées en colonnes n°5 et 6)
* Le détail quantitatif estimatif (DQE) se complète automatiquement pour la partie bordereau des prix unitaires (BPU).
* NEANMOINS, le candidat doit compléter manuellement la partie catalogue du DQE (lignes 176 à 197).</t>
    </r>
  </si>
  <si>
    <t>Détail Quantitatif Estimatif (D.Q.E.)</t>
  </si>
  <si>
    <t xml:space="preserve"> </t>
  </si>
  <si>
    <t xml:space="preserve"> Acquisition de fournitures administratives </t>
  </si>
  <si>
    <t>Bordereau des Prix Unitaires</t>
  </si>
  <si>
    <t>Marque fabriquant</t>
  </si>
  <si>
    <t>Marque distributeur</t>
  </si>
  <si>
    <t>Numéro de ligne</t>
  </si>
  <si>
    <t>Description</t>
  </si>
  <si>
    <t>Unité de gestion</t>
  </si>
  <si>
    <t>Echantillon + Fiche Technique à fournir</t>
  </si>
  <si>
    <t>Produit à Marque fabriquant demandé</t>
  </si>
  <si>
    <t>Produit à marque distributeur demandé</t>
  </si>
  <si>
    <t>Référence Fournisseur Marque fabriquant</t>
  </si>
  <si>
    <r>
      <t>Page
catalogue</t>
    </r>
    <r>
      <rPr>
        <sz val="14"/>
        <color theme="1"/>
        <rFont val="Calibri"/>
        <family val="2"/>
        <scheme val="minor"/>
      </rPr>
      <t xml:space="preserve">
</t>
    </r>
    <r>
      <rPr>
        <sz val="8"/>
        <color theme="1"/>
        <rFont val="Calibri"/>
        <family val="2"/>
        <scheme val="minor"/>
      </rPr>
      <t>(si le candidat propose plusieurs catalogues, il veillera à idendifier le catalogue concerné)</t>
    </r>
  </si>
  <si>
    <t>Eligible loi AGEC*
OUI / NON</t>
  </si>
  <si>
    <t>Conditionnement proposé Marque fabriquant</t>
  </si>
  <si>
    <t>PU HT conditionnement Marque fabriquant</t>
  </si>
  <si>
    <t>Référence Fournisseur Marque distributeur</t>
  </si>
  <si>
    <r>
      <t xml:space="preserve">Page catalogue
</t>
    </r>
    <r>
      <rPr>
        <sz val="8"/>
        <color theme="1"/>
        <rFont val="Calibri"/>
        <family val="2"/>
        <scheme val="minor"/>
      </rPr>
      <t>(si le candidat propose plusieurs catalogues, il veillera à idendifier le catalogue concerné)</t>
    </r>
  </si>
  <si>
    <t>Eligible loi AGEC**
OUI / NON</t>
  </si>
  <si>
    <t>Conditionnement proposé Marque distributeur</t>
  </si>
  <si>
    <t>PU HT conditionnement Marque distributeur</t>
  </si>
  <si>
    <t>PU HT de l'unité de gestion Marque fabriquant</t>
  </si>
  <si>
    <t xml:space="preserve">PU HT de l'unité de gestion Marque distributeur </t>
  </si>
  <si>
    <t>Articles pour l’écriture et la correction</t>
  </si>
  <si>
    <t xml:space="preserve">Stylo bille  corps transparent à bouchon pointe moyenne noir </t>
  </si>
  <si>
    <t>Unité</t>
  </si>
  <si>
    <t>X</t>
  </si>
  <si>
    <t>Stylo bille corps transparent à bouchon pointe moyenne bleu</t>
  </si>
  <si>
    <t>Stylo bille corps transparent à bouchon pointe moyenne rouge</t>
  </si>
  <si>
    <t>Stylo bille corps transparent à bouchon pointe moyenne vert</t>
  </si>
  <si>
    <t>Stylo bille  corps transparent pointe fine noir</t>
  </si>
  <si>
    <t>Stylo bille corps transparent pointe fine bleu</t>
  </si>
  <si>
    <t>Stylo bille corps transparent pointe fine rouge</t>
  </si>
  <si>
    <t>Stylo bille corps transparent pointe fine vert</t>
  </si>
  <si>
    <t>Stylo bille 4 Couleurs retractable</t>
  </si>
  <si>
    <t>Recharges stylos à bille 4 couleurs noir bleu rouge vert</t>
  </si>
  <si>
    <t>Stylo à bille pointe moyenne encre gel noir</t>
  </si>
  <si>
    <t>Stylo à bille pointe moyenne encre gel bleu</t>
  </si>
  <si>
    <t>Stylo à bille pointe moyenne encre gel rouge</t>
  </si>
  <si>
    <t>Stylo à bille pointe moyenne encre gel vert</t>
  </si>
  <si>
    <t>Stylo feutre pointe ultra fine 0.4 mm noir</t>
  </si>
  <si>
    <t>Stylo feutre pointe ultra fine 0.4 mm bleu</t>
  </si>
  <si>
    <t>Stylo feutre pointe ultra fine  0.4 mm rouge</t>
  </si>
  <si>
    <t>Stylo feutre pointe ultra fine  0.4 mm vert</t>
  </si>
  <si>
    <t>Stylo feutre pointe moyenne  0.6 mm noir</t>
  </si>
  <si>
    <t>Stylo feutre pointe moyenne  0.6 mm bleu</t>
  </si>
  <si>
    <t>Stylo feutre pointe moyenne 0.6 mm rouge</t>
  </si>
  <si>
    <t>Stylo feutre pointe moyenne 0.6 mm vert</t>
  </si>
  <si>
    <t>Stylo roller pointe moyenne noir - Feutre</t>
  </si>
  <si>
    <t>Stylo roller pointe moyenne bleu - Feutre</t>
  </si>
  <si>
    <t>Stylo roller pointe moyenne rouge - Feutre</t>
  </si>
  <si>
    <t>Stylo roller pointe moyenne vert - Feutre</t>
  </si>
  <si>
    <t>Surligneur pointe biseautée jaune</t>
  </si>
  <si>
    <t>Surligneur pointe biseautée orange</t>
  </si>
  <si>
    <t>Surligneur pointe biseautée vert</t>
  </si>
  <si>
    <t>Marqueur permanent pointe ogive fine noir</t>
  </si>
  <si>
    <t>Marqueur permanent pointe ogive fine bleu</t>
  </si>
  <si>
    <t>Marqueur permanent pointe ogive fine rouge</t>
  </si>
  <si>
    <t>Marqueur permanent pointe ogive fine vert</t>
  </si>
  <si>
    <t>Marqueur permanent pointe ogive large noir</t>
  </si>
  <si>
    <t>Marqueur permanent pointe ogive large bleu</t>
  </si>
  <si>
    <t>Marqueur permanent pointe ogive large rouge</t>
  </si>
  <si>
    <t>Marqueur permanent pointe ogive large vert</t>
  </si>
  <si>
    <t>Marqueur effaçable à sec point ogive noir</t>
  </si>
  <si>
    <t>Marqueur effaçable à sec point ogive bleu</t>
  </si>
  <si>
    <t>Marqueur effaçable à sec point ogive rouge</t>
  </si>
  <si>
    <t>Marqueur effaçable à sec point ogive vert</t>
  </si>
  <si>
    <t>Porte-mines - 0,5 mm rechargeable - embout gomme</t>
  </si>
  <si>
    <t>Porte-mines - 0,7 mm rechargeable - embout gomme</t>
  </si>
  <si>
    <t>Mines HB 0,5 mm</t>
  </si>
  <si>
    <t>Boîte de 12</t>
  </si>
  <si>
    <t>Mines HB 0,7 mm</t>
  </si>
  <si>
    <t>Crayon graphite bout gomme HB</t>
  </si>
  <si>
    <t>Crayon graphite tête coupée HB</t>
  </si>
  <si>
    <t>Taille crayons en metal</t>
  </si>
  <si>
    <t>Gomme plastique</t>
  </si>
  <si>
    <t>Correcteur - dévidoir longueur 6m</t>
  </si>
  <si>
    <t>Articles de papeterie</t>
  </si>
  <si>
    <t>Notes repositionnables 38 x 51mm, jaune</t>
  </si>
  <si>
    <t>Bloc de 100 feuilles</t>
  </si>
  <si>
    <t>Notes repositionnables 76 x 76mm, jaune</t>
  </si>
  <si>
    <t>Notes repositionnables 76 x 102mm, jaune</t>
  </si>
  <si>
    <t>Notes repositionnables 76 x 126mm, jaune</t>
  </si>
  <si>
    <t>Cahier spirale 17x22cm - 100 pages 70g/m² quadrillé 5x5mm - couverture carte</t>
  </si>
  <si>
    <t>Bloc éphéméride  date à droite</t>
  </si>
  <si>
    <t>Bloc éphéméride  date à gauche</t>
  </si>
  <si>
    <t>Cahier spirale 21 x 29,7 cm - 100 pages 70g/m² - pellic seyes - couverture carte</t>
  </si>
  <si>
    <t>Cahier piqure 17x22cm - 100 pages 70g/m² - pellic seyes - couverture carte</t>
  </si>
  <si>
    <t>Cahier piqure 21 x 29,7 cm - 100 pages 70g/m² quadrillé 5x5mm - couverture carte</t>
  </si>
  <si>
    <t>Cahier spirale 17x22cm - 100 pages 90g/m² quadrillé 5x5mm - couverture carte</t>
  </si>
  <si>
    <t>Cahier spirale 21 x 29,7 cm - 100 pages 90g/m² quadrillé 5x5mm - couverture carte</t>
  </si>
  <si>
    <t>Cahier piqure 17x22cm - 100 pages 90g/m² quadrillé 5x5mm - couverture carte</t>
  </si>
  <si>
    <t>Cahier piqure 21 x 29,7 cm - 100 pages 90g/m² quadrillé 5x5mm - couverture carte</t>
  </si>
  <si>
    <t>Calendrier semestriel, 7 mois sur chaque face, format 21 x 26,5 cm, congés scolaires et numérotation des semaines</t>
  </si>
  <si>
    <t>Calendrier semestriel, 7 mois sur chaque face, format 40 x 55 cm, congés scolaires et numérotation des semaines</t>
  </si>
  <si>
    <t>Calendrier annuel, 12 mois sur 1 face, format 55 x 43 cm, congés scolaires et numérotations des semaines</t>
  </si>
  <si>
    <t>Agenda semainier, format : 21 x 27 cm, 12 mois janvier à décembre, semaine sur 2 pages</t>
  </si>
  <si>
    <t>Agenda semainier, format : 16 x 24 cm, 12 mois janvier à décembre, semaine sur 2 pages</t>
  </si>
  <si>
    <t>Accessoires de bureau</t>
  </si>
  <si>
    <t>Colle  - bâton standard de 8 g, formule sans solvant</t>
  </si>
  <si>
    <t>Colle  - bâton standard de 21 g, formule sans solvant</t>
  </si>
  <si>
    <t>Tube de 35 g de colle gel transparent, formule sans solvant</t>
  </si>
  <si>
    <t>Ruban adhésif transparent 12mm x 66m</t>
  </si>
  <si>
    <t>Ruban adhésif transparent 19mm x 66m</t>
  </si>
  <si>
    <t>Ruban adhésif transparent 25mm x 66m</t>
  </si>
  <si>
    <t>Ruban adhésif double face 25 x 50m,</t>
  </si>
  <si>
    <t>Dévidoir en plastique pour ruban adhésif  19 mm x 33 m</t>
  </si>
  <si>
    <t>Ruban adhésif double face 50 mm x 5 m</t>
  </si>
  <si>
    <t>Ruban adhésif double face mousse 18mm x 5m blanc Epaisseur 1.5 mm</t>
  </si>
  <si>
    <t>Blister de 80</t>
  </si>
  <si>
    <t>Agrafeuse pince 24/6 - 26/6</t>
  </si>
  <si>
    <t>Boite de 1000 agrafes 24/6</t>
  </si>
  <si>
    <t>Boite de 1000</t>
  </si>
  <si>
    <t>Boite de 1000 agrafes 26/6</t>
  </si>
  <si>
    <t>Boite de 1000 agrafes 8/4</t>
  </si>
  <si>
    <t xml:space="preserve">Agrafes NºSP 19 06S  </t>
  </si>
  <si>
    <t>Dégrafeur en métal et plastique</t>
  </si>
  <si>
    <t>Perforateur 2 trous 18 feuilles</t>
  </si>
  <si>
    <t>Perforateur 4 trous 10-12 feuilles</t>
  </si>
  <si>
    <t>Attaches parisiennes 25 mm</t>
  </si>
  <si>
    <t>Boite de 100</t>
  </si>
  <si>
    <t>Attaches ondulées 50mm</t>
  </si>
  <si>
    <t>Attaches ondulées 77mm</t>
  </si>
  <si>
    <t xml:space="preserve">Trombones 32 mm </t>
  </si>
  <si>
    <t>Trombones 25 mm</t>
  </si>
  <si>
    <t>Punaises de bureau</t>
  </si>
  <si>
    <t>Boite de 25</t>
  </si>
  <si>
    <t xml:space="preserve">Ciseaux 17 cm, lames et rivet en acier inoxydable, anneaux en plastique </t>
  </si>
  <si>
    <t>Cutter plastique grand modèle, curseur de blocage de lame, pour lame 18 mm</t>
  </si>
  <si>
    <t>Etui de 10 lames de 18 mm pour cutter grand modèle</t>
  </si>
  <si>
    <t>Boite de 10</t>
  </si>
  <si>
    <t>Planches d'étiquettes 99,1 X 38,1 mm</t>
  </si>
  <si>
    <t>Planches d'étiquettes 105 X 35 mm</t>
  </si>
  <si>
    <t>Planches d'étiquettes 99,1 X 33,9 mm</t>
  </si>
  <si>
    <t>Bracelets caoutchouc étroits 100 mm</t>
  </si>
  <si>
    <t>Boite de 100g</t>
  </si>
  <si>
    <t>Règle plate 30 cm en plastique</t>
  </si>
  <si>
    <t xml:space="preserve">100 Pochettes A4 pour plastifieuse 80 microns </t>
  </si>
  <si>
    <t>Lot de 100</t>
  </si>
  <si>
    <t xml:space="preserve">100 Pochettes A3 pour plastifieuse 80 microns </t>
  </si>
  <si>
    <t>Brosse pour tableaux blancs, magnétique</t>
  </si>
  <si>
    <t>Aérosol 250 ml nettoyant pour tableau blanc</t>
  </si>
  <si>
    <t>Aimant rond 27 mm</t>
  </si>
  <si>
    <t>Lot de 5</t>
  </si>
  <si>
    <t>Pot à crayon</t>
  </si>
  <si>
    <t xml:space="preserve">Etiqueteuse portable, clavier azerty, largeur de ruban de 6 à 12 mm, </t>
  </si>
  <si>
    <t>Ruban pour étiqueteuse portable largeur de 6 mm x 7m (coloris assortis)</t>
  </si>
  <si>
    <t>Ruban pour étiqueteuse portable largeur de 9 mm x 7m (coloris assortis)</t>
  </si>
  <si>
    <t>Ruban pour étiqueteuse portable largeur de 12 mm x 3m (coloris assortis)</t>
  </si>
  <si>
    <t>Ruban pour étiqueteuse portable largeur de 12 mm x 7m (coloris assortis)</t>
  </si>
  <si>
    <t>Classement et archivage</t>
  </si>
  <si>
    <t>Boîte 25 dossiers suspendus armoire kraft orange  220g. Fond 30mm bouton-pression &amp; volet d agrafage.</t>
  </si>
  <si>
    <t>Lot de 25</t>
  </si>
  <si>
    <t>Boîte 25 dossiers suspendus armoire kraft orange  220g. Fond 50mm bouton-pression &amp; volet d agrafage.</t>
  </si>
  <si>
    <t>Boîte 25 dossiers suspendus armoire kraft orange, 220g. Fond 15mm bouton-pression &amp; volet d agrafage.</t>
  </si>
  <si>
    <t>Boîte 25 dossiers suspendus armoire kraft orange, 220g. Fond V, bouton-pression &amp; volet d agrafage.</t>
  </si>
  <si>
    <t>Boîte à archives dos de 10 cm</t>
  </si>
  <si>
    <t xml:space="preserve">Lot de 10 Boîtes </t>
  </si>
  <si>
    <t>Boîte à archives dos de 15 cm</t>
  </si>
  <si>
    <t>Boîte à archives dos de 8 cm</t>
  </si>
  <si>
    <t>Boîte archive dos 20cm, kraft blanc, montage automatique</t>
  </si>
  <si>
    <t xml:space="preserve">Lot de 20 Boîtes </t>
  </si>
  <si>
    <t>Boîte de classement , dos de 4 cm, en polypropylène 7/10e assortis</t>
  </si>
  <si>
    <t>Lot de 12</t>
  </si>
  <si>
    <t>Boîte de classement , dos de 6 cm, en polypropylène 7/10e assortis</t>
  </si>
  <si>
    <t>Lot de 10</t>
  </si>
  <si>
    <t>Boîte de classement , dos de 10 cm, en polypropylène 7/10e assortis</t>
  </si>
  <si>
    <t>boîtes à archives dos 10 cm à montage automatique , en carton ondulé kraft blanc imprimé</t>
  </si>
  <si>
    <t>boîtes à archives dos 12 cm à montage automatique, en carton ondulé kraft blanc imprimé</t>
  </si>
  <si>
    <t>boîtes à archives dos 15 cm à montage automatique, en carton ondulé kraft blanc imprimé</t>
  </si>
  <si>
    <t>Chemise 3 rabats et élastique , en carte 5/10e coloris assortis</t>
  </si>
  <si>
    <t>Chemise à élastiques  - 3 rabats - transparent</t>
  </si>
  <si>
    <t>Chemise extensible, sans rabat,  à sangle et boucle, grande capacité, papier toilé, assortis</t>
  </si>
  <si>
    <t>Chemise extensible, 1 rabat,  à sangle et boucle, grande capacité, coloris assortis</t>
  </si>
  <si>
    <t>L'unité</t>
  </si>
  <si>
    <t>Chemise simple, sans rabat, à élastique , en carte lustrée 5/10e coloris assortis</t>
  </si>
  <si>
    <t>Lot de 50</t>
  </si>
  <si>
    <t>Chemise simple, sans rabat, à élastique, en carte lustrée 7/10e coloris assortis</t>
  </si>
  <si>
    <t>Lot de 40</t>
  </si>
  <si>
    <t>Classeur pour format A 4 à levier  2 perforations en polypropylène, dos 8 cm, assortis</t>
  </si>
  <si>
    <t>Classeur pour format A 4 à levier  2 perforations en polypropylène, dos 4 cm, assortis</t>
  </si>
  <si>
    <t>Classeur 4 anneaux dos 4 cm (coloris assortis)</t>
  </si>
  <si>
    <r>
      <t>Chemises  carte</t>
    </r>
    <r>
      <rPr>
        <b/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180 grammes coloris assortis 24x32 cm</t>
    </r>
  </si>
  <si>
    <r>
      <t>Chemises  carte</t>
    </r>
    <r>
      <rPr>
        <b/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250 grammes coloris assortis 24x32 cm</t>
    </r>
  </si>
  <si>
    <t>Sous-chemises carte  60 grammes coloris assortis 22x31 cm</t>
  </si>
  <si>
    <t>Sous-chemises carte  80 grammes coloris assortis 22x31 cm</t>
  </si>
  <si>
    <t xml:space="preserve">Pochette coin en papier 120 g avec fenêtre cristal 18x10cm, format 22x31 cm </t>
  </si>
  <si>
    <t xml:space="preserve">Chemise coin  grainé 10/100e -  format 21x29.7 cm, transparente </t>
  </si>
  <si>
    <t>Pochettes coins en pvc 15/100e coloris assortis</t>
  </si>
  <si>
    <t>Pochettes-coin en polypropylène 12/100e coloris assortis</t>
  </si>
  <si>
    <t>Pochettes de plastification à chaud A4 standards 80 microns par face dos adhésif</t>
  </si>
  <si>
    <t>Pochettes de plastification à chaud A3 standards 80 microns par face dos adhésif</t>
  </si>
  <si>
    <t>Intercalaires carte lustrée 12 touches</t>
  </si>
  <si>
    <t>Corbeilles à courrier pour documents A4+ superposable</t>
  </si>
  <si>
    <t>Pochettes perforées A4</t>
  </si>
  <si>
    <t>Trieur 12 divisions - fermeture à élastique</t>
  </si>
  <si>
    <t>Anneaux à relier en plastique</t>
  </si>
  <si>
    <t>Baguette à relier</t>
  </si>
  <si>
    <t>Boîte de transfert - toilée - dos 9 cm - Largeur 12 mm</t>
  </si>
  <si>
    <t>Protège document en polypropylène  40 pochettes, 80 vues coloris assortis - 297 x 12 mm</t>
  </si>
  <si>
    <t>Protège document en polypropylène 30 pochettes, 60 vues coloris assortis - 297 x 12 mm</t>
  </si>
  <si>
    <t>Protège document en polypropylène 50 pochettes, 100 vues coloris assortis - 297 x 12 mm</t>
  </si>
  <si>
    <t xml:space="preserve">Petits matériels de bureau </t>
  </si>
  <si>
    <t>Plastifieuse A3/A4 - Plastifieuse à  froids et à chaud</t>
  </si>
  <si>
    <t>Paperboard mobile- réglable - magnétique - 70 x 100 cm</t>
  </si>
  <si>
    <t xml:space="preserve">Papier pour tableau de conférence 65x100cm uni 60gr </t>
  </si>
  <si>
    <t>Carton de 5</t>
  </si>
  <si>
    <t>Corbeille à courrier- 3 tiroirs coulissants</t>
  </si>
  <si>
    <t>Destructeur de documents - coupe croisée bac de 50 litres ou plus, 20 feuilles ou plus par passage</t>
  </si>
  <si>
    <t>* Loi AGEC : Biens issus du réemploi ou de la réutilisation ou intégrant des matières recyclées au sens de l’article L. 541-1-1 du code de l’environnement.
En cas d'incompletude de cette case, il sera consideré comme NON-ELIGIBLE à la loi AGEC</t>
  </si>
  <si>
    <t xml:space="preserve">Acquisition de fournitures administratives </t>
  </si>
  <si>
    <t>Détail Quantitatif et Estimatif</t>
  </si>
  <si>
    <t>Marque proposée</t>
  </si>
  <si>
    <t>Référence Fournisseur</t>
  </si>
  <si>
    <r>
      <t xml:space="preserve">Page
catalogue
</t>
    </r>
    <r>
      <rPr>
        <sz val="8"/>
        <color theme="1"/>
        <rFont val="Calibri"/>
        <family val="2"/>
        <scheme val="minor"/>
      </rPr>
      <t>(si le candidat propose plusieurs catalogues, il veillera à idendifier le catalogue concerné)</t>
    </r>
  </si>
  <si>
    <t>Conditionnement Marque fabriquant</t>
  </si>
  <si>
    <t>PU HT Conditionnement Marque fabriquant</t>
  </si>
  <si>
    <t>PU HT Unité de gestion Marque fabriquant</t>
  </si>
  <si>
    <r>
      <t xml:space="preserve">Qté estimées
</t>
    </r>
    <r>
      <rPr>
        <b/>
        <sz val="9"/>
        <color theme="1"/>
        <rFont val="Calibri"/>
        <family val="2"/>
        <scheme val="minor"/>
      </rPr>
      <t xml:space="preserve">(non contractuelles) </t>
    </r>
    <r>
      <rPr>
        <b/>
        <sz val="14"/>
        <color theme="1"/>
        <rFont val="Calibri"/>
        <family val="2"/>
        <scheme val="minor"/>
      </rPr>
      <t xml:space="preserve"> Marque fabriquant</t>
    </r>
  </si>
  <si>
    <t>Conditionnement Marque distributeur</t>
  </si>
  <si>
    <t>PU HT Conditionnement Marque distributeur</t>
  </si>
  <si>
    <t>PU HT Unité de gestion Marque distributeur</t>
  </si>
  <si>
    <r>
      <t xml:space="preserve">Qté estimée
</t>
    </r>
    <r>
      <rPr>
        <b/>
        <sz val="9"/>
        <color theme="1"/>
        <rFont val="Calibri"/>
        <family val="2"/>
        <scheme val="minor"/>
      </rPr>
      <t>(non contractuelle)</t>
    </r>
    <r>
      <rPr>
        <b/>
        <sz val="14"/>
        <color theme="1"/>
        <rFont val="Calibri"/>
        <family val="2"/>
        <scheme val="minor"/>
      </rPr>
      <t xml:space="preserve">  Marque distributeur</t>
    </r>
  </si>
  <si>
    <t>Total HT Marque fabriquant</t>
  </si>
  <si>
    <t>Total HT Marque distributeur</t>
  </si>
  <si>
    <t xml:space="preserve">  </t>
  </si>
  <si>
    <t>Total BPU</t>
  </si>
  <si>
    <t>Catalogue</t>
  </si>
  <si>
    <t>Page</t>
  </si>
  <si>
    <t>Conditionnement</t>
  </si>
  <si>
    <t>Pourcentage de remise sur catalogue</t>
  </si>
  <si>
    <t>PU HT Conditionnement avec % remise</t>
  </si>
  <si>
    <t>PU HT Unité de gestion marque fabriquant avec % remise</t>
  </si>
  <si>
    <t>PU HT Unité de gestion marque distributeur avec % remise</t>
  </si>
  <si>
    <t xml:space="preserve">Qté estimée </t>
  </si>
  <si>
    <t>Total HT Marque fabriquant avec % remise</t>
  </si>
  <si>
    <t>Total HT Marque distributeur avec % remise</t>
  </si>
  <si>
    <t>Parapheur 20 compartiments à système de clips couverture noire et plastifiée effet "cuir"</t>
  </si>
  <si>
    <t>Bloc  A4 80fls 5x5 colle en-tête</t>
  </si>
  <si>
    <t>Bloc bureau A5 5X5 fougeres</t>
  </si>
  <si>
    <t>Cahier  A4 perfo 70g spir 160p 5x5</t>
  </si>
  <si>
    <t>Calculatrice de bureau</t>
  </si>
  <si>
    <t>Cassette  e/4924B bleu</t>
  </si>
  <si>
    <t>Cassette  E/60 noir</t>
  </si>
  <si>
    <t>Cassette  équivalente 6/50 noir</t>
  </si>
  <si>
    <t>Cassette E/R40 - noir</t>
  </si>
  <si>
    <t>Chemise 3 rabat élast+étiq pp 24/32 différents coloris</t>
  </si>
  <si>
    <t>Crayon HB, tête non trempée</t>
  </si>
  <si>
    <t>Dateur métal - reçu le - 4mm</t>
  </si>
  <si>
    <t>Porte revues dos 100mm PVC différents coloris 90166e</t>
  </si>
  <si>
    <t>Porte revues PVC 10cm différents coloris 4711qx10</t>
  </si>
  <si>
    <t>Reliure souple  20 poche bleu nuit</t>
  </si>
  <si>
    <t>Reliure souple budg 10 poche noir</t>
  </si>
  <si>
    <t>Reliure souple  30 pochettes noir</t>
  </si>
  <si>
    <t>Reliure souple  40 poche bleu nuit</t>
  </si>
  <si>
    <t>Reliure souple  50 poche bleu azur</t>
  </si>
  <si>
    <t>Ruban adhésif - 33 m x 19 mm</t>
  </si>
  <si>
    <t xml:space="preserve">Ruban dymo 12mmx7m </t>
  </si>
  <si>
    <t>Aimants ronds 10 mm</t>
  </si>
  <si>
    <t>Total catalogue</t>
  </si>
  <si>
    <t>Total general</t>
  </si>
  <si>
    <t>Pastilles pâte adhésives prédécoupées, pour objets lourds</t>
  </si>
  <si>
    <t>Blister de 21</t>
  </si>
  <si>
    <t xml:space="preserve">Pastilles pâte adhésives prédécoupées, répositionnables pour objets légers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</si>
</sst>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\-??\ [$€-40C]_-;_-@_-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1"/>
      <color rgb="FF000000"/>
      <name val="Calibri"/>
      <family val="2"/>
      <charset val="1"/>
    </font>
    <font>
      <b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name val="Times New Roman"/>
      <family val="1"/>
    </font>
    <font>
      <sz val="11"/>
      <color rgb="FF000000"/>
      <name val="Calibri"/>
      <family val="2"/>
      <scheme val="minor"/>
    </font>
    <font>
      <i/>
      <sz val="8"/>
      <color rgb="FF333399"/>
      <name val="Arial"/>
      <family val="2"/>
    </font>
    <font>
      <i/>
      <sz val="10"/>
      <color rgb="FF333399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b/>
      <sz val="18"/>
      <name val="Times New Roman"/>
      <family val="1"/>
    </font>
    <font>
      <sz val="10"/>
      <name val="Arial"/>
      <family val="2"/>
    </font>
    <font>
      <b/>
      <sz val="10"/>
      <color rgb="FFFF0000"/>
      <name val="Arial"/>
      <family val="2"/>
    </font>
    <font>
      <sz val="12"/>
      <name val="Times New Roman"/>
      <family val="1"/>
    </font>
    <font>
      <b/>
      <sz val="8"/>
      <color rgb="FF666699"/>
      <name val="Arial"/>
      <family val="2"/>
    </font>
    <font>
      <sz val="10"/>
      <color theme="1"/>
      <name val="Calibri"/>
      <family val="2"/>
      <scheme val="minor"/>
    </font>
    <font>
      <b/>
      <sz val="12"/>
      <color rgb="FFFF0000"/>
      <name val="Arial"/>
      <family val="2"/>
    </font>
    <font>
      <b/>
      <sz val="15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vertical="center" wrapText="1"/>
    </xf>
    <xf numFmtId="44" fontId="0" fillId="0" borderId="0" xfId="1" applyFont="1" applyFill="1" applyAlignment="1">
      <alignment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165" fontId="0" fillId="0" borderId="0" xfId="0" applyNumberFormat="1" applyAlignment="1">
      <alignment vertical="center"/>
    </xf>
    <xf numFmtId="0" fontId="0" fillId="2" borderId="8" xfId="0" applyFill="1" applyBorder="1" applyAlignment="1">
      <alignment vertical="center"/>
    </xf>
    <xf numFmtId="0" fontId="0" fillId="2" borderId="18" xfId="0" applyFill="1" applyBorder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3" fillId="0" borderId="14" xfId="0" applyFont="1" applyBorder="1" applyAlignment="1" applyProtection="1">
      <alignment vertical="center"/>
      <protection locked="0"/>
    </xf>
    <xf numFmtId="0" fontId="2" fillId="3" borderId="2" xfId="0" applyFont="1" applyFill="1" applyBorder="1" applyAlignment="1" applyProtection="1">
      <alignment horizontal="center" vertical="center" wrapText="1"/>
      <protection locked="0"/>
    </xf>
    <xf numFmtId="0" fontId="2" fillId="3" borderId="3" xfId="0" applyFont="1" applyFill="1" applyBorder="1" applyAlignment="1" applyProtection="1">
      <alignment horizontal="center" vertical="center" wrapText="1"/>
      <protection locked="0"/>
    </xf>
    <xf numFmtId="0" fontId="2" fillId="3" borderId="36" xfId="0" applyFont="1" applyFill="1" applyBorder="1" applyAlignment="1" applyProtection="1">
      <alignment horizontal="center" vertical="center" wrapText="1"/>
      <protection locked="0"/>
    </xf>
    <xf numFmtId="0" fontId="2" fillId="3" borderId="17" xfId="0" applyFont="1" applyFill="1" applyBorder="1" applyAlignment="1" applyProtection="1">
      <alignment horizontal="center" vertical="center" wrapText="1"/>
      <protection locked="0"/>
    </xf>
    <xf numFmtId="0" fontId="2" fillId="5" borderId="3" xfId="0" applyFont="1" applyFill="1" applyBorder="1" applyAlignment="1" applyProtection="1">
      <alignment horizontal="center" vertical="center" wrapText="1"/>
      <protection locked="0"/>
    </xf>
    <xf numFmtId="0" fontId="2" fillId="5" borderId="36" xfId="0" applyFont="1" applyFill="1" applyBorder="1" applyAlignment="1" applyProtection="1">
      <alignment horizontal="center" vertical="center" wrapText="1"/>
      <protection locked="0"/>
    </xf>
    <xf numFmtId="0" fontId="2" fillId="5" borderId="29" xfId="0" applyFont="1" applyFill="1" applyBorder="1" applyAlignment="1" applyProtection="1">
      <alignment horizontal="center" vertical="center" wrapText="1"/>
      <protection locked="0"/>
    </xf>
    <xf numFmtId="0" fontId="2" fillId="5" borderId="17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vertical="center"/>
      <protection locked="0"/>
    </xf>
    <xf numFmtId="0" fontId="2" fillId="0" borderId="5" xfId="0" applyFont="1" applyBorder="1" applyAlignment="1" applyProtection="1">
      <alignment vertical="center"/>
      <protection locked="0"/>
    </xf>
    <xf numFmtId="0" fontId="2" fillId="0" borderId="25" xfId="0" applyFont="1" applyBorder="1" applyAlignment="1" applyProtection="1">
      <alignment vertical="center"/>
      <protection locked="0"/>
    </xf>
    <xf numFmtId="0" fontId="2" fillId="0" borderId="6" xfId="0" applyFont="1" applyBorder="1" applyAlignment="1" applyProtection="1">
      <alignment vertical="center"/>
      <protection locked="0"/>
    </xf>
    <xf numFmtId="0" fontId="2" fillId="0" borderId="27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7" xfId="0" applyBorder="1" applyAlignment="1" applyProtection="1">
      <alignment vertical="center"/>
      <protection locked="0"/>
    </xf>
    <xf numFmtId="0" fontId="0" fillId="0" borderId="33" xfId="0" applyBorder="1" applyAlignment="1" applyProtection="1">
      <alignment vertical="center"/>
      <protection locked="0"/>
    </xf>
    <xf numFmtId="164" fontId="0" fillId="0" borderId="9" xfId="0" applyNumberFormat="1" applyBorder="1" applyAlignment="1" applyProtection="1">
      <alignment vertical="center"/>
      <protection locked="0"/>
    </xf>
    <xf numFmtId="164" fontId="0" fillId="0" borderId="49" xfId="0" applyNumberFormat="1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0" fontId="0" fillId="0" borderId="23" xfId="0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0" fillId="0" borderId="37" xfId="0" applyBorder="1" applyAlignment="1" applyProtection="1">
      <alignment vertical="center"/>
      <protection locked="0"/>
    </xf>
    <xf numFmtId="164" fontId="0" fillId="0" borderId="24" xfId="0" applyNumberFormat="1" applyBorder="1" applyAlignment="1" applyProtection="1">
      <alignment vertical="center"/>
      <protection locked="0"/>
    </xf>
    <xf numFmtId="164" fontId="0" fillId="0" borderId="19" xfId="0" applyNumberFormat="1" applyBorder="1" applyAlignment="1" applyProtection="1">
      <alignment vertical="center"/>
      <protection locked="0"/>
    </xf>
    <xf numFmtId="0" fontId="0" fillId="0" borderId="24" xfId="0" applyBorder="1" applyAlignment="1" applyProtection="1">
      <alignment vertical="center"/>
      <protection locked="0"/>
    </xf>
    <xf numFmtId="0" fontId="8" fillId="0" borderId="5" xfId="0" applyFont="1" applyBorder="1" applyAlignment="1" applyProtection="1">
      <alignment vertical="center"/>
      <protection locked="0"/>
    </xf>
    <xf numFmtId="0" fontId="0" fillId="0" borderId="26" xfId="0" applyBorder="1" applyAlignment="1" applyProtection="1">
      <alignment vertical="center"/>
      <protection locked="0"/>
    </xf>
    <xf numFmtId="0" fontId="0" fillId="0" borderId="32" xfId="0" applyBorder="1" applyAlignment="1" applyProtection="1">
      <alignment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0" fillId="0" borderId="18" xfId="0" applyBorder="1" applyAlignment="1" applyProtection="1">
      <alignment vertical="center"/>
      <protection locked="0"/>
    </xf>
    <xf numFmtId="0" fontId="0" fillId="0" borderId="40" xfId="0" applyBorder="1" applyAlignment="1" applyProtection="1">
      <alignment vertical="center"/>
      <protection locked="0"/>
    </xf>
    <xf numFmtId="164" fontId="0" fillId="0" borderId="50" xfId="0" applyNumberFormat="1" applyBorder="1" applyAlignment="1" applyProtection="1">
      <alignment vertical="center"/>
      <protection locked="0"/>
    </xf>
    <xf numFmtId="0" fontId="0" fillId="0" borderId="21" xfId="0" applyBorder="1" applyAlignment="1" applyProtection="1">
      <alignment vertical="center"/>
      <protection locked="0"/>
    </xf>
    <xf numFmtId="0" fontId="2" fillId="0" borderId="47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3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9" xfId="0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2" fillId="0" borderId="25" xfId="0" applyFont="1" applyBorder="1" applyAlignment="1">
      <alignment vertical="center"/>
    </xf>
    <xf numFmtId="0" fontId="0" fillId="0" borderId="51" xfId="0" applyBorder="1" applyAlignment="1">
      <alignment vertical="center"/>
    </xf>
    <xf numFmtId="0" fontId="0" fillId="0" borderId="21" xfId="0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36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13" fillId="0" borderId="5" xfId="0" applyFont="1" applyBorder="1" applyAlignment="1">
      <alignment vertical="center"/>
    </xf>
    <xf numFmtId="0" fontId="13" fillId="0" borderId="25" xfId="0" applyFont="1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2" borderId="8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2" borderId="11" xfId="0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0" fillId="0" borderId="11" xfId="0" applyBorder="1"/>
    <xf numFmtId="0" fontId="0" fillId="2" borderId="11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2" fillId="0" borderId="27" xfId="0" applyFont="1" applyBorder="1" applyAlignment="1">
      <alignment vertical="center"/>
    </xf>
    <xf numFmtId="0" fontId="0" fillId="0" borderId="8" xfId="0" applyBorder="1"/>
    <xf numFmtId="0" fontId="0" fillId="2" borderId="8" xfId="0" applyFill="1" applyBorder="1"/>
    <xf numFmtId="0" fontId="0" fillId="2" borderId="8" xfId="0" applyFill="1" applyBorder="1" applyAlignment="1">
      <alignment horizontal="center"/>
    </xf>
    <xf numFmtId="0" fontId="0" fillId="2" borderId="33" xfId="0" applyFill="1" applyBorder="1" applyAlignment="1">
      <alignment horizontal="center"/>
    </xf>
    <xf numFmtId="0" fontId="0" fillId="0" borderId="1" xfId="0" applyBorder="1"/>
    <xf numFmtId="0" fontId="0" fillId="0" borderId="38" xfId="0" applyBorder="1" applyAlignment="1">
      <alignment vertical="center"/>
    </xf>
    <xf numFmtId="0" fontId="0" fillId="0" borderId="23" xfId="0" applyBorder="1"/>
    <xf numFmtId="0" fontId="14" fillId="0" borderId="45" xfId="0" applyFont="1" applyBorder="1" applyAlignment="1">
      <alignment vertical="center" wrapText="1"/>
    </xf>
    <xf numFmtId="0" fontId="14" fillId="0" borderId="46" xfId="0" applyFont="1" applyBorder="1" applyAlignment="1">
      <alignment horizontal="left" vertical="center" wrapText="1"/>
    </xf>
    <xf numFmtId="0" fontId="14" fillId="0" borderId="41" xfId="0" applyFont="1" applyBorder="1" applyAlignment="1">
      <alignment vertical="center" wrapText="1"/>
    </xf>
    <xf numFmtId="0" fontId="14" fillId="0" borderId="42" xfId="0" applyFont="1" applyBorder="1" applyAlignment="1">
      <alignment horizontal="left" vertical="center" wrapText="1"/>
    </xf>
    <xf numFmtId="0" fontId="0" fillId="2" borderId="1" xfId="0" applyFill="1" applyBorder="1" applyAlignment="1">
      <alignment horizontal="center"/>
    </xf>
    <xf numFmtId="0" fontId="0" fillId="2" borderId="26" xfId="0" applyFill="1" applyBorder="1" applyAlignment="1">
      <alignment horizontal="center"/>
    </xf>
    <xf numFmtId="0" fontId="0" fillId="0" borderId="22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2" borderId="13" xfId="0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49" fontId="3" fillId="0" borderId="0" xfId="0" applyNumberFormat="1" applyFont="1" applyAlignment="1" applyProtection="1">
      <alignment vertical="center"/>
      <protection locked="0"/>
    </xf>
    <xf numFmtId="0" fontId="2" fillId="4" borderId="3" xfId="0" applyFont="1" applyFill="1" applyBorder="1" applyAlignment="1" applyProtection="1">
      <alignment horizontal="center" vertical="center" wrapText="1"/>
      <protection locked="0"/>
    </xf>
    <xf numFmtId="49" fontId="2" fillId="4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4" borderId="39" xfId="0" applyFont="1" applyFill="1" applyBorder="1" applyAlignment="1" applyProtection="1">
      <alignment horizontal="center" vertical="center" wrapText="1"/>
      <protection locked="0"/>
    </xf>
    <xf numFmtId="0" fontId="2" fillId="5" borderId="43" xfId="0" applyFont="1" applyFill="1" applyBorder="1" applyAlignment="1" applyProtection="1">
      <alignment horizontal="center" vertical="center" wrapText="1"/>
      <protection locked="0"/>
    </xf>
    <xf numFmtId="0" fontId="2" fillId="4" borderId="36" xfId="0" applyFont="1" applyFill="1" applyBorder="1" applyAlignment="1" applyProtection="1">
      <alignment horizontal="center" vertical="center" wrapText="1"/>
      <protection locked="0"/>
    </xf>
    <xf numFmtId="44" fontId="2" fillId="5" borderId="17" xfId="1" applyFont="1" applyFill="1" applyBorder="1" applyAlignment="1" applyProtection="1">
      <alignment horizontal="center" vertical="center" wrapText="1"/>
      <protection locked="0"/>
    </xf>
    <xf numFmtId="49" fontId="2" fillId="0" borderId="5" xfId="0" applyNumberFormat="1" applyFont="1" applyBorder="1" applyAlignment="1" applyProtection="1">
      <alignment vertical="center"/>
      <protection locked="0"/>
    </xf>
    <xf numFmtId="49" fontId="2" fillId="0" borderId="31" xfId="0" applyNumberFormat="1" applyFont="1" applyBorder="1" applyAlignment="1" applyProtection="1">
      <alignment horizontal="center" vertical="center"/>
      <protection locked="0"/>
    </xf>
    <xf numFmtId="49" fontId="2" fillId="0" borderId="28" xfId="0" applyNumberFormat="1" applyFont="1" applyBorder="1" applyAlignment="1" applyProtection="1">
      <alignment horizontal="center" vertical="center"/>
      <protection locked="0"/>
    </xf>
    <xf numFmtId="0" fontId="0" fillId="0" borderId="8" xfId="1" applyNumberFormat="1" applyFont="1" applyFill="1" applyBorder="1" applyAlignment="1" applyProtection="1">
      <alignment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23" xfId="1" applyNumberFormat="1" applyFont="1" applyFill="1" applyBorder="1" applyAlignment="1" applyProtection="1">
      <alignment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10" fillId="0" borderId="5" xfId="0" applyFont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Border="1" applyAlignment="1" applyProtection="1">
      <alignment horizontal="center" vertical="center" wrapText="1"/>
      <protection locked="0"/>
    </xf>
    <xf numFmtId="0" fontId="0" fillId="0" borderId="16" xfId="0" applyBorder="1" applyAlignment="1" applyProtection="1">
      <alignment vertical="center"/>
      <protection locked="0"/>
    </xf>
    <xf numFmtId="0" fontId="0" fillId="0" borderId="16" xfId="1" applyNumberFormat="1" applyFont="1" applyFill="1" applyBorder="1" applyAlignment="1" applyProtection="1">
      <alignment vertical="center"/>
      <protection locked="0"/>
    </xf>
    <xf numFmtId="0" fontId="0" fillId="0" borderId="1" xfId="1" applyNumberFormat="1" applyFont="1" applyFill="1" applyBorder="1" applyAlignment="1" applyProtection="1">
      <alignment vertical="center"/>
      <protection locked="0"/>
    </xf>
    <xf numFmtId="0" fontId="0" fillId="0" borderId="18" xfId="1" applyNumberFormat="1" applyFont="1" applyFill="1" applyBorder="1" applyAlignment="1" applyProtection="1">
      <alignment vertical="center"/>
      <protection locked="0"/>
    </xf>
    <xf numFmtId="0" fontId="0" fillId="0" borderId="5" xfId="0" applyBorder="1" applyAlignment="1">
      <alignment vertical="center"/>
    </xf>
    <xf numFmtId="0" fontId="12" fillId="0" borderId="28" xfId="0" applyFont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34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44" fontId="0" fillId="0" borderId="9" xfId="1" applyFont="1" applyFill="1" applyBorder="1" applyAlignment="1" applyProtection="1">
      <alignment vertical="center"/>
    </xf>
    <xf numFmtId="44" fontId="0" fillId="0" borderId="24" xfId="1" applyFont="1" applyFill="1" applyBorder="1" applyAlignment="1" applyProtection="1">
      <alignment vertical="center"/>
    </xf>
    <xf numFmtId="0" fontId="0" fillId="0" borderId="37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22" xfId="0" applyBorder="1" applyAlignment="1">
      <alignment vertical="center"/>
    </xf>
    <xf numFmtId="164" fontId="0" fillId="0" borderId="9" xfId="0" applyNumberFormat="1" applyBorder="1" applyAlignment="1">
      <alignment vertical="center"/>
    </xf>
    <xf numFmtId="164" fontId="0" fillId="0" borderId="24" xfId="0" applyNumberFormat="1" applyBorder="1" applyAlignment="1">
      <alignment vertical="center"/>
    </xf>
    <xf numFmtId="0" fontId="0" fillId="0" borderId="20" xfId="0" applyBorder="1" applyAlignment="1">
      <alignment vertical="center"/>
    </xf>
    <xf numFmtId="164" fontId="0" fillId="0" borderId="21" xfId="0" applyNumberFormat="1" applyBorder="1" applyAlignment="1">
      <alignment vertical="center"/>
    </xf>
    <xf numFmtId="49" fontId="0" fillId="0" borderId="0" xfId="0" applyNumberFormat="1" applyAlignment="1" applyProtection="1">
      <alignment vertical="center"/>
      <protection locked="0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44" fontId="4" fillId="0" borderId="6" xfId="1" applyFont="1" applyFill="1" applyBorder="1" applyAlignment="1" applyProtection="1">
      <alignment horizontal="center" vertical="center" wrapText="1"/>
    </xf>
    <xf numFmtId="44" fontId="0" fillId="0" borderId="52" xfId="1" applyFont="1" applyFill="1" applyBorder="1" applyAlignment="1" applyProtection="1">
      <alignment vertical="center"/>
    </xf>
    <xf numFmtId="0" fontId="0" fillId="0" borderId="13" xfId="1" applyNumberFormat="1" applyFont="1" applyFill="1" applyBorder="1" applyAlignment="1" applyProtection="1">
      <alignment vertical="center"/>
      <protection locked="0"/>
    </xf>
    <xf numFmtId="0" fontId="0" fillId="0" borderId="53" xfId="0" applyBorder="1" applyAlignment="1">
      <alignment horizontal="center" vertical="center"/>
    </xf>
    <xf numFmtId="44" fontId="0" fillId="0" borderId="54" xfId="1" applyFont="1" applyFill="1" applyBorder="1" applyAlignment="1" applyProtection="1">
      <alignment vertical="center"/>
    </xf>
    <xf numFmtId="0" fontId="13" fillId="0" borderId="5" xfId="0" applyFont="1" applyBorder="1" applyAlignment="1">
      <alignment horizontal="center" vertical="center"/>
    </xf>
    <xf numFmtId="0" fontId="16" fillId="0" borderId="0" xfId="0" applyFont="1"/>
    <xf numFmtId="0" fontId="16" fillId="0" borderId="0" xfId="0" applyFont="1" applyAlignment="1">
      <alignment horizontal="left" indent="15"/>
    </xf>
    <xf numFmtId="0" fontId="17" fillId="0" borderId="0" xfId="0" applyFont="1"/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22" fillId="0" borderId="0" xfId="0" applyFont="1"/>
    <xf numFmtId="0" fontId="22" fillId="0" borderId="0" xfId="0" applyFont="1" applyAlignment="1">
      <alignment horizontal="left" indent="15"/>
    </xf>
    <xf numFmtId="0" fontId="20" fillId="0" borderId="0" xfId="0" applyFont="1" applyAlignment="1">
      <alignment horizontal="left" indent="15"/>
    </xf>
    <xf numFmtId="0" fontId="23" fillId="0" borderId="0" xfId="0" applyFont="1"/>
    <xf numFmtId="0" fontId="22" fillId="0" borderId="0" xfId="0" applyFont="1" applyAlignment="1">
      <alignment horizontal="right" indent="9"/>
    </xf>
    <xf numFmtId="0" fontId="25" fillId="0" borderId="0" xfId="0" applyFont="1" applyAlignment="1">
      <alignment horizontal="left" indent="15"/>
    </xf>
    <xf numFmtId="0" fontId="26" fillId="0" borderId="0" xfId="0" applyFont="1"/>
    <xf numFmtId="0" fontId="0" fillId="0" borderId="8" xfId="1" applyNumberFormat="1" applyFont="1" applyFill="1" applyBorder="1" applyAlignment="1" applyProtection="1">
      <alignment vertical="center"/>
    </xf>
    <xf numFmtId="0" fontId="10" fillId="0" borderId="5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0" fontId="0" fillId="0" borderId="19" xfId="0" applyBorder="1" applyAlignment="1" applyProtection="1">
      <alignment horizontal="center" vertical="center"/>
      <protection locked="0"/>
    </xf>
    <xf numFmtId="44" fontId="0" fillId="0" borderId="0" xfId="1" applyFont="1" applyFill="1" applyBorder="1" applyAlignment="1" applyProtection="1">
      <alignment vertical="center"/>
    </xf>
    <xf numFmtId="44" fontId="0" fillId="0" borderId="0" xfId="1" applyFont="1" applyFill="1" applyBorder="1" applyAlignment="1" applyProtection="1">
      <alignment vertical="center"/>
      <protection locked="0"/>
    </xf>
    <xf numFmtId="44" fontId="0" fillId="0" borderId="55" xfId="1" applyFont="1" applyFill="1" applyBorder="1" applyAlignment="1" applyProtection="1">
      <alignment vertical="center"/>
    </xf>
    <xf numFmtId="0" fontId="0" fillId="0" borderId="16" xfId="1" applyNumberFormat="1" applyFont="1" applyFill="1" applyBorder="1" applyAlignment="1" applyProtection="1">
      <alignment vertical="center"/>
    </xf>
    <xf numFmtId="0" fontId="0" fillId="0" borderId="58" xfId="0" applyBorder="1" applyAlignment="1" applyProtection="1">
      <alignment horizontal="center" vertical="center"/>
      <protection locked="0"/>
    </xf>
    <xf numFmtId="0" fontId="0" fillId="0" borderId="56" xfId="0" applyBorder="1" applyAlignment="1">
      <alignment horizontal="center" vertical="center"/>
    </xf>
    <xf numFmtId="44" fontId="0" fillId="0" borderId="59" xfId="1" applyFont="1" applyFill="1" applyBorder="1" applyAlignment="1" applyProtection="1">
      <alignment vertical="center"/>
    </xf>
    <xf numFmtId="0" fontId="0" fillId="0" borderId="20" xfId="0" applyBorder="1" applyAlignment="1">
      <alignment horizontal="center" vertical="center"/>
    </xf>
    <xf numFmtId="0" fontId="0" fillId="0" borderId="18" xfId="1" applyNumberFormat="1" applyFont="1" applyFill="1" applyBorder="1" applyAlignment="1" applyProtection="1">
      <alignment vertical="center"/>
    </xf>
    <xf numFmtId="0" fontId="0" fillId="0" borderId="14" xfId="0" applyBorder="1" applyAlignment="1" applyProtection="1">
      <alignment horizontal="center" vertical="center"/>
      <protection locked="0"/>
    </xf>
    <xf numFmtId="44" fontId="0" fillId="0" borderId="21" xfId="1" applyFont="1" applyFill="1" applyBorder="1" applyAlignment="1" applyProtection="1">
      <alignment vertical="center"/>
    </xf>
    <xf numFmtId="0" fontId="0" fillId="0" borderId="38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5" borderId="3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4" fontId="0" fillId="0" borderId="0" xfId="0" applyNumberFormat="1" applyAlignment="1">
      <alignment vertical="center"/>
    </xf>
    <xf numFmtId="0" fontId="2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0" fillId="0" borderId="0" xfId="0" applyFont="1" applyAlignment="1">
      <alignment horizontal="right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right"/>
    </xf>
    <xf numFmtId="0" fontId="0" fillId="0" borderId="0" xfId="0" applyAlignment="1">
      <alignment horizontal="left" vertical="center" wrapText="1"/>
    </xf>
    <xf numFmtId="0" fontId="3" fillId="3" borderId="27" xfId="0" applyFont="1" applyFill="1" applyBorder="1" applyAlignment="1" applyProtection="1">
      <alignment horizontal="center" vertical="center"/>
      <protection locked="0"/>
    </xf>
    <xf numFmtId="0" fontId="3" fillId="3" borderId="28" xfId="0" applyFont="1" applyFill="1" applyBorder="1" applyAlignment="1" applyProtection="1">
      <alignment horizontal="center" vertical="center"/>
      <protection locked="0"/>
    </xf>
    <xf numFmtId="0" fontId="3" fillId="3" borderId="35" xfId="0" applyFont="1" applyFill="1" applyBorder="1" applyAlignment="1" applyProtection="1">
      <alignment horizontal="center" vertical="center"/>
      <protection locked="0"/>
    </xf>
    <xf numFmtId="0" fontId="3" fillId="5" borderId="27" xfId="0" applyFont="1" applyFill="1" applyBorder="1" applyAlignment="1" applyProtection="1">
      <alignment horizontal="center" vertical="center"/>
      <protection locked="0"/>
    </xf>
    <xf numFmtId="0" fontId="3" fillId="5" borderId="28" xfId="0" applyFont="1" applyFill="1" applyBorder="1" applyAlignment="1" applyProtection="1">
      <alignment horizontal="center" vertical="center"/>
      <protection locked="0"/>
    </xf>
    <xf numFmtId="0" fontId="3" fillId="5" borderId="35" xfId="0" applyFont="1" applyFill="1" applyBorder="1" applyAlignment="1" applyProtection="1">
      <alignment horizontal="center" vertical="center"/>
      <protection locked="0"/>
    </xf>
    <xf numFmtId="0" fontId="15" fillId="0" borderId="14" xfId="0" applyFont="1" applyBorder="1" applyAlignment="1" applyProtection="1">
      <alignment horizontal="left" vertical="center" wrapText="1"/>
      <protection locked="0"/>
    </xf>
    <xf numFmtId="0" fontId="27" fillId="0" borderId="14" xfId="0" applyFont="1" applyBorder="1" applyAlignment="1" applyProtection="1">
      <alignment horizontal="left" vertical="center" wrapText="1"/>
      <protection locked="0"/>
    </xf>
    <xf numFmtId="0" fontId="27" fillId="0" borderId="51" xfId="0" applyFont="1" applyBorder="1" applyAlignment="1" applyProtection="1">
      <alignment horizontal="left" vertical="center" wrapText="1"/>
      <protection locked="0"/>
    </xf>
    <xf numFmtId="164" fontId="0" fillId="0" borderId="33" xfId="0" applyNumberFormat="1" applyBorder="1" applyAlignment="1" applyProtection="1">
      <alignment horizontal="center" vertical="center"/>
      <protection locked="0"/>
    </xf>
    <xf numFmtId="164" fontId="0" fillId="0" borderId="34" xfId="0" applyNumberFormat="1" applyBorder="1" applyAlignment="1" applyProtection="1">
      <alignment horizontal="center" vertical="center"/>
      <protection locked="0"/>
    </xf>
    <xf numFmtId="164" fontId="0" fillId="0" borderId="33" xfId="0" applyNumberFormat="1" applyBorder="1" applyAlignment="1">
      <alignment horizontal="center" vertical="center"/>
    </xf>
    <xf numFmtId="164" fontId="0" fillId="0" borderId="34" xfId="0" applyNumberFormat="1" applyBorder="1" applyAlignment="1">
      <alignment horizontal="center" vertical="center"/>
    </xf>
    <xf numFmtId="164" fontId="0" fillId="0" borderId="53" xfId="0" applyNumberFormat="1" applyBorder="1" applyAlignment="1">
      <alignment horizontal="center" vertical="center"/>
    </xf>
    <xf numFmtId="164" fontId="0" fillId="0" borderId="60" xfId="0" applyNumberFormat="1" applyBorder="1" applyAlignment="1">
      <alignment horizontal="center" vertical="center"/>
    </xf>
    <xf numFmtId="164" fontId="0" fillId="0" borderId="56" xfId="0" applyNumberFormat="1" applyBorder="1" applyAlignment="1">
      <alignment horizontal="center" vertical="center"/>
    </xf>
    <xf numFmtId="164" fontId="0" fillId="0" borderId="57" xfId="0" applyNumberFormat="1" applyBorder="1" applyAlignment="1">
      <alignment horizontal="center" vertical="center"/>
    </xf>
    <xf numFmtId="164" fontId="0" fillId="0" borderId="53" xfId="0" applyNumberFormat="1" applyBorder="1" applyAlignment="1" applyProtection="1">
      <alignment horizontal="center" vertical="center"/>
      <protection locked="0"/>
    </xf>
    <xf numFmtId="164" fontId="0" fillId="0" borderId="60" xfId="0" applyNumberFormat="1" applyBorder="1" applyAlignment="1" applyProtection="1">
      <alignment horizontal="center" vertical="center"/>
      <protection locked="0"/>
    </xf>
    <xf numFmtId="164" fontId="0" fillId="0" borderId="56" xfId="0" applyNumberFormat="1" applyBorder="1" applyAlignment="1" applyProtection="1">
      <alignment horizontal="center" vertical="center"/>
      <protection locked="0"/>
    </xf>
    <xf numFmtId="164" fontId="0" fillId="0" borderId="57" xfId="0" applyNumberFormat="1" applyBorder="1" applyAlignment="1" applyProtection="1">
      <alignment horizontal="center" vertical="center"/>
      <protection locked="0"/>
    </xf>
    <xf numFmtId="49" fontId="2" fillId="0" borderId="25" xfId="0" applyNumberFormat="1" applyFont="1" applyBorder="1" applyAlignment="1" applyProtection="1">
      <alignment horizontal="center" vertical="center"/>
      <protection locked="0"/>
    </xf>
    <xf numFmtId="49" fontId="2" fillId="0" borderId="31" xfId="0" applyNumberFormat="1" applyFont="1" applyBorder="1" applyAlignment="1" applyProtection="1">
      <alignment horizontal="center" vertical="center"/>
      <protection locked="0"/>
    </xf>
    <xf numFmtId="164" fontId="0" fillId="0" borderId="37" xfId="0" applyNumberFormat="1" applyBorder="1" applyAlignment="1" applyProtection="1">
      <alignment horizontal="center" vertical="center"/>
      <protection locked="0"/>
    </xf>
    <xf numFmtId="164" fontId="0" fillId="0" borderId="38" xfId="0" applyNumberFormat="1" applyBorder="1" applyAlignment="1" applyProtection="1">
      <alignment horizontal="center" vertical="center"/>
      <protection locked="0"/>
    </xf>
    <xf numFmtId="0" fontId="3" fillId="4" borderId="27" xfId="0" applyFont="1" applyFill="1" applyBorder="1" applyAlignment="1" applyProtection="1">
      <alignment horizontal="center" vertical="center"/>
      <protection locked="0"/>
    </xf>
    <xf numFmtId="0" fontId="3" fillId="4" borderId="28" xfId="0" applyFont="1" applyFill="1" applyBorder="1" applyAlignment="1" applyProtection="1">
      <alignment horizontal="center" vertical="center"/>
      <protection locked="0"/>
    </xf>
    <xf numFmtId="0" fontId="3" fillId="4" borderId="35" xfId="0" applyFont="1" applyFill="1" applyBorder="1" applyAlignment="1" applyProtection="1">
      <alignment horizontal="center" vertical="center"/>
      <protection locked="0"/>
    </xf>
    <xf numFmtId="0" fontId="2" fillId="5" borderId="36" xfId="0" applyFont="1" applyFill="1" applyBorder="1" applyAlignment="1" applyProtection="1">
      <alignment horizontal="center" vertical="center" wrapText="1"/>
      <protection locked="0"/>
    </xf>
    <xf numFmtId="0" fontId="2" fillId="5" borderId="39" xfId="0" applyFont="1" applyFill="1" applyBorder="1" applyAlignment="1" applyProtection="1">
      <alignment horizontal="center" vertical="center" wrapText="1"/>
      <protection locked="0"/>
    </xf>
    <xf numFmtId="49" fontId="2" fillId="4" borderId="36" xfId="0" applyNumberFormat="1" applyFont="1" applyFill="1" applyBorder="1" applyAlignment="1" applyProtection="1">
      <alignment horizontal="center" vertical="center" wrapText="1"/>
      <protection locked="0"/>
    </xf>
    <xf numFmtId="49" fontId="2" fillId="4" borderId="39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5" xfId="0" applyNumberFormat="1" applyFont="1" applyBorder="1" applyAlignment="1" applyProtection="1">
      <alignment horizontal="center" vertical="center"/>
      <protection locked="0"/>
    </xf>
    <xf numFmtId="0" fontId="0" fillId="0" borderId="34" xfId="0" applyBorder="1" applyAlignment="1">
      <alignment vertical="center"/>
    </xf>
  </cellXfs>
  <cellStyles count="2">
    <cellStyle name="Monétaire" xfId="1" builtinId="4"/>
    <cellStyle name="Normal" xfId="0" builtinId="0"/>
  </cellStyles>
  <dxfs count="1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53340</xdr:colOff>
      <xdr:row>5</xdr:row>
      <xdr:rowOff>60960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71EC72A-A729-371D-C6FC-20029F343C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59080"/>
          <a:ext cx="845820" cy="10210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139065</xdr:colOff>
      <xdr:row>0</xdr:row>
      <xdr:rowOff>36195</xdr:rowOff>
    </xdr:from>
    <xdr:to>
      <xdr:col>1</xdr:col>
      <xdr:colOff>320040</xdr:colOff>
      <xdr:row>2</xdr:row>
      <xdr:rowOff>203835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A10A511-D1C8-4151-B133-587A8BA7BF8F}"/>
            </a:ext>
          </a:extLst>
        </xdr:cNvPr>
        <xdr:cNvPicPr/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139065" y="36195"/>
          <a:ext cx="918210" cy="1068705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1906</xdr:colOff>
      <xdr:row>0</xdr:row>
      <xdr:rowOff>55245</xdr:rowOff>
    </xdr:from>
    <xdr:to>
      <xdr:col>1</xdr:col>
      <xdr:colOff>0</xdr:colOff>
      <xdr:row>1</xdr:row>
      <xdr:rowOff>171450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0A5CACF-D7E7-A06B-E9C7-2D7C4BA5DDF8}"/>
            </a:ext>
          </a:extLst>
        </xdr:cNvPr>
        <xdr:cNvPicPr/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1906" y="55245"/>
          <a:ext cx="779144" cy="859155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1DA673-CBF7-4CDF-B387-3A8D5C58E64B}">
  <dimension ref="A1:G36"/>
  <sheetViews>
    <sheetView topLeftCell="A20" workbookViewId="0">
      <selection activeCell="I20" sqref="I20"/>
    </sheetView>
  </sheetViews>
  <sheetFormatPr baseColWidth="10" defaultColWidth="11.44140625" defaultRowHeight="14.4" x14ac:dyDescent="0.3"/>
  <cols>
    <col min="7" max="7" width="44.6640625" customWidth="1"/>
  </cols>
  <sheetData>
    <row r="1" spans="1:7" ht="20.399999999999999" x14ac:dyDescent="0.35">
      <c r="A1" s="163"/>
      <c r="B1" s="164"/>
      <c r="C1" s="165"/>
      <c r="D1" s="164"/>
      <c r="E1" s="164"/>
      <c r="F1" s="164"/>
      <c r="G1" s="164"/>
    </row>
    <row r="2" spans="1:7" x14ac:dyDescent="0.3">
      <c r="B2" s="164"/>
      <c r="C2" s="166"/>
      <c r="D2" s="164"/>
      <c r="E2" s="164"/>
      <c r="F2" s="164"/>
      <c r="G2" s="164"/>
    </row>
    <row r="3" spans="1:7" ht="20.399999999999999" x14ac:dyDescent="0.35">
      <c r="A3" s="163"/>
      <c r="B3" s="164"/>
      <c r="C3" s="164"/>
      <c r="D3" s="164"/>
      <c r="E3" s="164"/>
      <c r="F3" s="164"/>
      <c r="G3" s="164"/>
    </row>
    <row r="4" spans="1:7" ht="20.399999999999999" x14ac:dyDescent="0.35">
      <c r="A4" s="163"/>
      <c r="B4" s="164"/>
      <c r="C4" s="164"/>
      <c r="D4" s="164"/>
      <c r="E4" s="164"/>
      <c r="F4" s="164"/>
      <c r="G4" s="164"/>
    </row>
    <row r="5" spans="1:7" ht="20.399999999999999" x14ac:dyDescent="0.35">
      <c r="A5" s="162"/>
      <c r="B5" s="162"/>
      <c r="C5" s="162"/>
      <c r="D5" s="162"/>
      <c r="E5" s="162"/>
      <c r="F5" s="162"/>
      <c r="G5" s="162"/>
    </row>
    <row r="6" spans="1:7" ht="22.8" x14ac:dyDescent="0.3">
      <c r="A6" s="204" t="s">
        <v>0</v>
      </c>
      <c r="B6" s="204"/>
      <c r="C6" s="204"/>
      <c r="D6" s="204"/>
      <c r="E6" s="204"/>
      <c r="F6" s="204"/>
      <c r="G6" s="204"/>
    </row>
    <row r="7" spans="1:7" ht="20.399999999999999" x14ac:dyDescent="0.35">
      <c r="A7" s="163"/>
      <c r="B7" s="164"/>
      <c r="C7" s="164"/>
      <c r="D7" s="164"/>
      <c r="E7" s="164"/>
      <c r="F7" s="164"/>
      <c r="G7" s="164"/>
    </row>
    <row r="8" spans="1:7" ht="20.399999999999999" x14ac:dyDescent="0.35">
      <c r="A8" s="163"/>
      <c r="B8" s="164"/>
      <c r="C8" s="164"/>
      <c r="D8" s="164"/>
      <c r="E8" s="164"/>
      <c r="F8" s="164"/>
      <c r="G8" s="164"/>
    </row>
    <row r="9" spans="1:7" ht="20.399999999999999" x14ac:dyDescent="0.35">
      <c r="A9" s="163"/>
      <c r="B9" s="164"/>
      <c r="C9" s="164"/>
      <c r="D9" s="164"/>
      <c r="E9" s="164"/>
      <c r="F9" s="164"/>
      <c r="G9" s="164"/>
    </row>
    <row r="10" spans="1:7" ht="21" x14ac:dyDescent="0.4">
      <c r="A10" s="205"/>
      <c r="B10" s="205"/>
      <c r="C10" s="205"/>
      <c r="D10" s="205"/>
      <c r="E10" s="205"/>
      <c r="F10" s="205"/>
      <c r="G10" s="205"/>
    </row>
    <row r="11" spans="1:7" x14ac:dyDescent="0.3">
      <c r="A11" s="164"/>
      <c r="B11" s="164"/>
      <c r="C11" s="164"/>
      <c r="D11" s="164"/>
      <c r="E11" s="164"/>
      <c r="F11" s="164"/>
      <c r="G11" s="164"/>
    </row>
    <row r="12" spans="1:7" ht="22.95" customHeight="1" x14ac:dyDescent="0.3">
      <c r="A12" s="201" t="s">
        <v>1</v>
      </c>
      <c r="B12" s="201"/>
      <c r="C12" s="201"/>
      <c r="D12" s="201"/>
      <c r="E12" s="201"/>
      <c r="F12" s="201"/>
      <c r="G12" s="201"/>
    </row>
    <row r="13" spans="1:7" ht="95.25" customHeight="1" x14ac:dyDescent="0.3">
      <c r="A13" s="201" t="s">
        <v>2</v>
      </c>
      <c r="B13" s="201"/>
      <c r="C13" s="201"/>
      <c r="D13" s="201"/>
      <c r="E13" s="201"/>
      <c r="F13" s="201"/>
      <c r="G13" s="201"/>
    </row>
    <row r="14" spans="1:7" ht="22.95" customHeight="1" x14ac:dyDescent="0.3">
      <c r="A14" s="201"/>
      <c r="B14" s="201"/>
      <c r="C14" s="201"/>
      <c r="D14" s="201"/>
      <c r="E14" s="201"/>
      <c r="F14" s="201"/>
      <c r="G14" s="201"/>
    </row>
    <row r="15" spans="1:7" ht="22.8" x14ac:dyDescent="0.4">
      <c r="A15" s="168"/>
      <c r="B15" s="164"/>
      <c r="C15" s="164"/>
      <c r="D15" s="164"/>
      <c r="E15" s="164"/>
      <c r="F15" s="164"/>
      <c r="G15" s="164"/>
    </row>
    <row r="16" spans="1:7" ht="22.8" x14ac:dyDescent="0.4">
      <c r="A16" s="168"/>
      <c r="B16" s="164"/>
      <c r="C16" s="164"/>
      <c r="D16" s="164"/>
      <c r="E16" s="164"/>
      <c r="F16" s="164"/>
      <c r="G16" s="164"/>
    </row>
    <row r="17" spans="1:7" ht="22.8" x14ac:dyDescent="0.4">
      <c r="A17" s="167"/>
      <c r="B17" s="164"/>
      <c r="C17" s="164"/>
      <c r="D17" s="164"/>
      <c r="E17" s="164"/>
      <c r="F17" s="164"/>
      <c r="G17" s="164"/>
    </row>
    <row r="18" spans="1:7" ht="22.8" x14ac:dyDescent="0.3">
      <c r="A18" s="204" t="s">
        <v>3</v>
      </c>
      <c r="B18" s="204"/>
      <c r="C18" s="204"/>
      <c r="D18" s="204"/>
      <c r="E18" s="204"/>
      <c r="F18" s="204"/>
      <c r="G18" s="204"/>
    </row>
    <row r="19" spans="1:7" ht="22.8" x14ac:dyDescent="0.4">
      <c r="A19" s="169"/>
      <c r="B19" s="170"/>
      <c r="C19" s="170"/>
      <c r="D19" s="170"/>
      <c r="E19" s="170"/>
      <c r="F19" s="170"/>
      <c r="G19" s="170"/>
    </row>
    <row r="20" spans="1:7" ht="53.25" customHeight="1" x14ac:dyDescent="0.3">
      <c r="A20" s="201" t="s">
        <v>4</v>
      </c>
      <c r="B20" s="201"/>
      <c r="C20" s="201"/>
      <c r="D20" s="201"/>
      <c r="E20" s="201"/>
      <c r="F20" s="201"/>
      <c r="G20" s="201"/>
    </row>
    <row r="21" spans="1:7" ht="378" customHeight="1" x14ac:dyDescent="0.3">
      <c r="A21" s="202" t="s">
        <v>5</v>
      </c>
      <c r="B21" s="202"/>
      <c r="C21" s="202"/>
      <c r="D21" s="202"/>
      <c r="E21" s="202"/>
      <c r="F21" s="202"/>
      <c r="G21" s="202"/>
    </row>
    <row r="22" spans="1:7" ht="32.25" customHeight="1" x14ac:dyDescent="0.3">
      <c r="A22" s="202"/>
      <c r="B22" s="202"/>
      <c r="C22" s="202"/>
      <c r="D22" s="202"/>
      <c r="E22" s="202"/>
      <c r="F22" s="202"/>
      <c r="G22" s="202"/>
    </row>
    <row r="23" spans="1:7" ht="22.8" x14ac:dyDescent="0.4">
      <c r="A23" s="168"/>
      <c r="B23" s="164"/>
      <c r="C23" s="164"/>
      <c r="D23" s="164"/>
      <c r="E23" s="203"/>
      <c r="F23" s="203"/>
      <c r="G23" s="203"/>
    </row>
    <row r="24" spans="1:7" ht="22.8" x14ac:dyDescent="0.4">
      <c r="A24" s="171" t="s">
        <v>6</v>
      </c>
      <c r="B24" s="164"/>
      <c r="C24" s="164"/>
      <c r="D24" s="164"/>
      <c r="E24" s="164"/>
      <c r="F24" s="164"/>
      <c r="G24" s="164"/>
    </row>
    <row r="25" spans="1:7" ht="22.8" x14ac:dyDescent="0.4">
      <c r="A25" s="167"/>
      <c r="B25" s="164"/>
      <c r="C25" s="164"/>
      <c r="D25" s="164"/>
      <c r="E25" s="164"/>
      <c r="F25" s="164"/>
      <c r="G25" s="164"/>
    </row>
    <row r="26" spans="1:7" ht="22.8" x14ac:dyDescent="0.4">
      <c r="A26" s="167"/>
      <c r="B26" s="164"/>
      <c r="C26" s="164"/>
      <c r="D26" s="164"/>
      <c r="E26" s="164"/>
      <c r="F26" s="164"/>
      <c r="G26" s="164"/>
    </row>
    <row r="27" spans="1:7" ht="22.8" x14ac:dyDescent="0.4">
      <c r="A27" s="167"/>
      <c r="B27" s="164"/>
      <c r="C27" s="164"/>
      <c r="D27" s="164"/>
      <c r="E27" s="164"/>
      <c r="F27" s="164"/>
      <c r="G27" s="164"/>
    </row>
    <row r="28" spans="1:7" ht="22.8" x14ac:dyDescent="0.4">
      <c r="A28" s="167"/>
      <c r="B28" s="164"/>
      <c r="C28" s="164"/>
      <c r="D28" s="164"/>
      <c r="E28" s="164"/>
      <c r="F28" s="164"/>
      <c r="G28" s="164"/>
    </row>
    <row r="29" spans="1:7" ht="22.8" x14ac:dyDescent="0.4">
      <c r="A29" s="167"/>
      <c r="B29" s="164"/>
      <c r="C29" s="164"/>
      <c r="D29" s="164"/>
      <c r="E29" s="164"/>
      <c r="F29" s="164"/>
      <c r="G29" s="164"/>
    </row>
    <row r="30" spans="1:7" ht="22.8" x14ac:dyDescent="0.4">
      <c r="A30" s="167"/>
      <c r="B30" s="164"/>
      <c r="C30" s="164"/>
      <c r="D30" s="164"/>
      <c r="E30" s="164"/>
      <c r="F30" s="164"/>
      <c r="G30" s="164"/>
    </row>
    <row r="31" spans="1:7" ht="22.8" x14ac:dyDescent="0.4">
      <c r="A31" s="167"/>
      <c r="B31" s="164"/>
      <c r="C31" s="164"/>
      <c r="D31" s="164"/>
      <c r="E31" s="164"/>
      <c r="F31" s="164"/>
      <c r="G31" s="164"/>
    </row>
    <row r="32" spans="1:7" ht="22.8" x14ac:dyDescent="0.4">
      <c r="A32" s="167"/>
      <c r="B32" s="164"/>
      <c r="C32" s="164"/>
      <c r="D32" s="164"/>
      <c r="E32" s="164"/>
      <c r="F32" s="164"/>
      <c r="G32" s="164"/>
    </row>
    <row r="33" spans="1:7" ht="22.8" x14ac:dyDescent="0.4">
      <c r="A33" s="167"/>
      <c r="B33" s="164"/>
      <c r="C33" s="164"/>
      <c r="D33" s="164"/>
      <c r="E33" s="164"/>
      <c r="F33" s="164"/>
      <c r="G33" s="164"/>
    </row>
    <row r="34" spans="1:7" x14ac:dyDescent="0.3">
      <c r="A34" s="164"/>
      <c r="B34" s="164"/>
      <c r="C34" s="164"/>
      <c r="D34" s="164"/>
      <c r="E34" s="164"/>
      <c r="F34" s="164"/>
      <c r="G34" s="164"/>
    </row>
    <row r="35" spans="1:7" ht="15.6" x14ac:dyDescent="0.3">
      <c r="A35" s="172"/>
      <c r="B35" s="164"/>
      <c r="C35" s="164"/>
      <c r="D35" s="164"/>
      <c r="E35" s="173"/>
      <c r="F35" s="164"/>
      <c r="G35" s="164"/>
    </row>
    <row r="36" spans="1:7" ht="15.6" x14ac:dyDescent="0.3">
      <c r="A36" s="172" t="s">
        <v>7</v>
      </c>
      <c r="B36" s="164"/>
      <c r="C36" s="164"/>
      <c r="D36" s="164"/>
      <c r="E36" s="173"/>
      <c r="F36" s="164"/>
      <c r="G36" s="164"/>
    </row>
  </sheetData>
  <mergeCells count="10">
    <mergeCell ref="A20:G20"/>
    <mergeCell ref="A21:G21"/>
    <mergeCell ref="A22:G22"/>
    <mergeCell ref="E23:G23"/>
    <mergeCell ref="A6:G6"/>
    <mergeCell ref="A10:G10"/>
    <mergeCell ref="A12:G12"/>
    <mergeCell ref="A13:G13"/>
    <mergeCell ref="A14:G14"/>
    <mergeCell ref="A18:G1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A08F58-5A3A-4A03-90DC-371B95D223E2}">
  <dimension ref="A1:U189"/>
  <sheetViews>
    <sheetView topLeftCell="J1" zoomScale="80" zoomScaleNormal="80" workbookViewId="0">
      <pane ySplit="4" topLeftCell="A79" activePane="bottomLeft" state="frozen"/>
      <selection pane="bottomLeft" activeCell="J81" sqref="J81"/>
    </sheetView>
  </sheetViews>
  <sheetFormatPr baseColWidth="10" defaultColWidth="11.5546875" defaultRowHeight="15" customHeight="1" x14ac:dyDescent="0.3"/>
  <cols>
    <col min="1" max="1" width="10.88671875" style="1" customWidth="1"/>
    <col min="2" max="2" width="80" style="1" customWidth="1"/>
    <col min="3" max="3" width="14.6640625" style="1" customWidth="1"/>
    <col min="4" max="4" width="15.6640625" style="2" customWidth="1"/>
    <col min="5" max="6" width="10.33203125" style="2" customWidth="1"/>
    <col min="7" max="7" width="14.6640625" style="1" customWidth="1"/>
    <col min="8" max="8" width="19.33203125" style="1" customWidth="1"/>
    <col min="9" max="9" width="12.5546875" style="4" customWidth="1"/>
    <col min="10" max="10" width="24.33203125" style="1" customWidth="1"/>
    <col min="11" max="11" width="21" style="1" customWidth="1"/>
    <col min="12" max="12" width="14.6640625" style="1" customWidth="1"/>
    <col min="13" max="13" width="17.44140625" style="1" customWidth="1"/>
    <col min="14" max="14" width="12.5546875" style="4" customWidth="1"/>
    <col min="15" max="15" width="20.88671875" style="1" customWidth="1"/>
    <col min="16" max="16" width="23.109375" style="1" customWidth="1"/>
    <col min="17" max="17" width="14.88671875" style="4" customWidth="1"/>
    <col min="18" max="18" width="15.109375" style="1" customWidth="1"/>
    <col min="19" max="16384" width="11.5546875" style="1"/>
  </cols>
  <sheetData>
    <row r="1" spans="1:18" ht="42.6" customHeight="1" x14ac:dyDescent="0.3">
      <c r="A1" s="13"/>
      <c r="B1" s="14" t="s">
        <v>8</v>
      </c>
      <c r="C1" s="15"/>
      <c r="D1" s="16"/>
      <c r="E1" s="16"/>
      <c r="F1" s="16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7"/>
    </row>
    <row r="2" spans="1:18" ht="27.6" customHeight="1" thickBot="1" x14ac:dyDescent="0.35">
      <c r="A2" s="13"/>
      <c r="B2" s="14" t="s">
        <v>9</v>
      </c>
      <c r="C2" s="15"/>
      <c r="D2" s="16"/>
      <c r="E2" s="16"/>
      <c r="F2" s="16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7"/>
    </row>
    <row r="3" spans="1:18" ht="33" customHeight="1" thickBot="1" x14ac:dyDescent="0.35">
      <c r="A3" s="213"/>
      <c r="B3" s="214"/>
      <c r="C3" s="214"/>
      <c r="D3" s="214"/>
      <c r="E3" s="214"/>
      <c r="F3" s="215"/>
      <c r="G3" s="207" t="s">
        <v>10</v>
      </c>
      <c r="H3" s="208"/>
      <c r="I3" s="208"/>
      <c r="J3" s="208"/>
      <c r="K3" s="209"/>
      <c r="L3" s="210" t="s">
        <v>11</v>
      </c>
      <c r="M3" s="211"/>
      <c r="N3" s="211"/>
      <c r="O3" s="211"/>
      <c r="P3" s="212"/>
      <c r="Q3" s="18"/>
      <c r="R3" s="17"/>
    </row>
    <row r="4" spans="1:18" s="2" customFormat="1" ht="93.6" customHeight="1" thickBot="1" x14ac:dyDescent="0.35">
      <c r="A4" s="65" t="s">
        <v>12</v>
      </c>
      <c r="B4" s="66" t="s">
        <v>13</v>
      </c>
      <c r="C4" s="67" t="s">
        <v>14</v>
      </c>
      <c r="D4" s="68" t="s">
        <v>15</v>
      </c>
      <c r="E4" s="68" t="s">
        <v>16</v>
      </c>
      <c r="F4" s="69" t="s">
        <v>17</v>
      </c>
      <c r="G4" s="19" t="s">
        <v>18</v>
      </c>
      <c r="H4" s="20" t="s">
        <v>19</v>
      </c>
      <c r="I4" s="21" t="s">
        <v>20</v>
      </c>
      <c r="J4" s="19" t="s">
        <v>21</v>
      </c>
      <c r="K4" s="22" t="s">
        <v>22</v>
      </c>
      <c r="L4" s="23" t="s">
        <v>23</v>
      </c>
      <c r="M4" s="23" t="s">
        <v>24</v>
      </c>
      <c r="N4" s="24" t="s">
        <v>25</v>
      </c>
      <c r="O4" s="25" t="s">
        <v>26</v>
      </c>
      <c r="P4" s="26" t="s">
        <v>27</v>
      </c>
      <c r="Q4" s="54" t="s">
        <v>28</v>
      </c>
      <c r="R4" s="55" t="s">
        <v>29</v>
      </c>
    </row>
    <row r="5" spans="1:18" ht="18.600000000000001" thickBot="1" x14ac:dyDescent="0.35">
      <c r="A5" s="70" t="s">
        <v>30</v>
      </c>
      <c r="B5" s="71"/>
      <c r="C5" s="71"/>
      <c r="D5" s="161"/>
      <c r="E5" s="72"/>
      <c r="F5" s="73"/>
      <c r="G5" s="27"/>
      <c r="H5" s="28"/>
      <c r="I5" s="29"/>
      <c r="J5" s="27"/>
      <c r="K5" s="30"/>
      <c r="L5" s="28"/>
      <c r="M5" s="28"/>
      <c r="N5" s="29"/>
      <c r="O5" s="31"/>
      <c r="P5" s="30"/>
      <c r="Q5" s="56"/>
      <c r="R5" s="57"/>
    </row>
    <row r="6" spans="1:18" ht="14.4" x14ac:dyDescent="0.3">
      <c r="A6" s="74">
        <v>1</v>
      </c>
      <c r="B6" s="75" t="s">
        <v>31</v>
      </c>
      <c r="C6" s="76" t="s">
        <v>32</v>
      </c>
      <c r="D6" s="77"/>
      <c r="E6" s="77" t="s">
        <v>33</v>
      </c>
      <c r="F6" s="78" t="s">
        <v>33</v>
      </c>
      <c r="G6" s="34"/>
      <c r="H6" s="33"/>
      <c r="I6" s="35"/>
      <c r="J6" s="34"/>
      <c r="K6" s="36"/>
      <c r="L6" s="33"/>
      <c r="M6" s="33"/>
      <c r="N6" s="35"/>
      <c r="O6" s="37"/>
      <c r="P6" s="38"/>
      <c r="Q6" s="58" t="e">
        <f>K6/J6</f>
        <v>#DIV/0!</v>
      </c>
      <c r="R6" s="59" t="e">
        <f>P6/J6</f>
        <v>#DIV/0!</v>
      </c>
    </row>
    <row r="7" spans="1:18" ht="14.4" x14ac:dyDescent="0.3">
      <c r="A7" s="79">
        <v>2</v>
      </c>
      <c r="B7" s="75" t="s">
        <v>34</v>
      </c>
      <c r="C7" s="76" t="s">
        <v>32</v>
      </c>
      <c r="D7" s="80" t="s">
        <v>33</v>
      </c>
      <c r="E7" s="80" t="s">
        <v>33</v>
      </c>
      <c r="F7" s="81" t="s">
        <v>33</v>
      </c>
      <c r="G7" s="34"/>
      <c r="H7" s="33"/>
      <c r="I7" s="35"/>
      <c r="J7" s="34"/>
      <c r="K7" s="36"/>
      <c r="L7" s="33"/>
      <c r="M7" s="33"/>
      <c r="N7" s="35"/>
      <c r="O7" s="37"/>
      <c r="P7" s="38"/>
      <c r="Q7" s="58" t="e">
        <f t="shared" ref="Q7:Q37" si="0">K7/J7</f>
        <v>#DIV/0!</v>
      </c>
      <c r="R7" s="59" t="e">
        <f t="shared" ref="R7:R37" si="1">P7/J7</f>
        <v>#DIV/0!</v>
      </c>
    </row>
    <row r="8" spans="1:18" ht="14.4" x14ac:dyDescent="0.3">
      <c r="A8" s="79">
        <v>3</v>
      </c>
      <c r="B8" s="75" t="s">
        <v>35</v>
      </c>
      <c r="C8" s="76" t="s">
        <v>32</v>
      </c>
      <c r="D8" s="80"/>
      <c r="E8" s="80" t="s">
        <v>33</v>
      </c>
      <c r="F8" s="81" t="s">
        <v>33</v>
      </c>
      <c r="G8" s="34"/>
      <c r="H8" s="33"/>
      <c r="I8" s="35"/>
      <c r="J8" s="34"/>
      <c r="K8" s="36"/>
      <c r="L8" s="33"/>
      <c r="M8" s="33"/>
      <c r="N8" s="35"/>
      <c r="O8" s="37"/>
      <c r="P8" s="38"/>
      <c r="Q8" s="58" t="e">
        <f t="shared" si="0"/>
        <v>#DIV/0!</v>
      </c>
      <c r="R8" s="59" t="e">
        <f t="shared" si="1"/>
        <v>#DIV/0!</v>
      </c>
    </row>
    <row r="9" spans="1:18" ht="14.4" x14ac:dyDescent="0.3">
      <c r="A9" s="74">
        <v>4</v>
      </c>
      <c r="B9" s="75" t="s">
        <v>36</v>
      </c>
      <c r="C9" s="76" t="s">
        <v>32</v>
      </c>
      <c r="D9" s="80"/>
      <c r="E9" s="80" t="s">
        <v>33</v>
      </c>
      <c r="F9" s="81" t="s">
        <v>33</v>
      </c>
      <c r="G9" s="34"/>
      <c r="H9" s="33"/>
      <c r="I9" s="35"/>
      <c r="J9" s="34"/>
      <c r="K9" s="36"/>
      <c r="L9" s="33"/>
      <c r="M9" s="33"/>
      <c r="N9" s="35"/>
      <c r="O9" s="37"/>
      <c r="P9" s="38"/>
      <c r="Q9" s="58" t="e">
        <f t="shared" si="0"/>
        <v>#DIV/0!</v>
      </c>
      <c r="R9" s="59" t="e">
        <f t="shared" si="1"/>
        <v>#DIV/0!</v>
      </c>
    </row>
    <row r="10" spans="1:18" ht="14.4" x14ac:dyDescent="0.3">
      <c r="A10" s="79">
        <v>5</v>
      </c>
      <c r="B10" s="75" t="s">
        <v>37</v>
      </c>
      <c r="C10" s="76" t="s">
        <v>32</v>
      </c>
      <c r="D10" s="80"/>
      <c r="E10" s="80" t="s">
        <v>33</v>
      </c>
      <c r="F10" s="81" t="s">
        <v>33</v>
      </c>
      <c r="G10" s="34"/>
      <c r="H10" s="33"/>
      <c r="I10" s="35"/>
      <c r="J10" s="34"/>
      <c r="K10" s="36"/>
      <c r="L10" s="33"/>
      <c r="M10" s="33"/>
      <c r="N10" s="35"/>
      <c r="O10" s="37"/>
      <c r="P10" s="38"/>
      <c r="Q10" s="58" t="e">
        <f t="shared" si="0"/>
        <v>#DIV/0!</v>
      </c>
      <c r="R10" s="59" t="e">
        <f t="shared" si="1"/>
        <v>#DIV/0!</v>
      </c>
    </row>
    <row r="11" spans="1:18" ht="14.4" x14ac:dyDescent="0.3">
      <c r="A11" s="79">
        <v>6</v>
      </c>
      <c r="B11" s="75" t="s">
        <v>38</v>
      </c>
      <c r="C11" s="76" t="s">
        <v>32</v>
      </c>
      <c r="D11" s="80" t="s">
        <v>33</v>
      </c>
      <c r="E11" s="80" t="s">
        <v>33</v>
      </c>
      <c r="F11" s="81" t="s">
        <v>33</v>
      </c>
      <c r="G11" s="34"/>
      <c r="H11" s="33"/>
      <c r="I11" s="35"/>
      <c r="J11" s="34"/>
      <c r="K11" s="36"/>
      <c r="L11" s="33"/>
      <c r="M11" s="33"/>
      <c r="N11" s="35"/>
      <c r="O11" s="37"/>
      <c r="P11" s="38"/>
      <c r="Q11" s="58" t="e">
        <f t="shared" si="0"/>
        <v>#DIV/0!</v>
      </c>
      <c r="R11" s="59" t="e">
        <f t="shared" si="1"/>
        <v>#DIV/0!</v>
      </c>
    </row>
    <row r="12" spans="1:18" ht="14.4" x14ac:dyDescent="0.3">
      <c r="A12" s="74">
        <v>7</v>
      </c>
      <c r="B12" s="75" t="s">
        <v>39</v>
      </c>
      <c r="C12" s="76" t="s">
        <v>32</v>
      </c>
      <c r="D12" s="80"/>
      <c r="E12" s="80" t="s">
        <v>33</v>
      </c>
      <c r="F12" s="81" t="s">
        <v>33</v>
      </c>
      <c r="G12" s="34"/>
      <c r="H12" s="33"/>
      <c r="I12" s="35"/>
      <c r="J12" s="34"/>
      <c r="K12" s="36"/>
      <c r="L12" s="33"/>
      <c r="M12" s="33"/>
      <c r="N12" s="35"/>
      <c r="O12" s="37"/>
      <c r="P12" s="38"/>
      <c r="Q12" s="58" t="e">
        <f t="shared" si="0"/>
        <v>#DIV/0!</v>
      </c>
      <c r="R12" s="59" t="e">
        <f t="shared" si="1"/>
        <v>#DIV/0!</v>
      </c>
    </row>
    <row r="13" spans="1:18" ht="14.4" x14ac:dyDescent="0.3">
      <c r="A13" s="79">
        <v>8</v>
      </c>
      <c r="B13" s="75" t="s">
        <v>40</v>
      </c>
      <c r="C13" s="76" t="s">
        <v>32</v>
      </c>
      <c r="D13" s="80"/>
      <c r="E13" s="80" t="s">
        <v>33</v>
      </c>
      <c r="F13" s="81" t="s">
        <v>33</v>
      </c>
      <c r="G13" s="34"/>
      <c r="H13" s="33"/>
      <c r="I13" s="35"/>
      <c r="J13" s="34"/>
      <c r="K13" s="36"/>
      <c r="L13" s="33"/>
      <c r="M13" s="33"/>
      <c r="N13" s="35"/>
      <c r="O13" s="37"/>
      <c r="P13" s="38"/>
      <c r="Q13" s="58" t="e">
        <f t="shared" si="0"/>
        <v>#DIV/0!</v>
      </c>
      <c r="R13" s="59" t="e">
        <f t="shared" si="1"/>
        <v>#DIV/0!</v>
      </c>
    </row>
    <row r="14" spans="1:18" ht="14.4" x14ac:dyDescent="0.3">
      <c r="A14" s="79">
        <v>9</v>
      </c>
      <c r="B14" s="75" t="s">
        <v>41</v>
      </c>
      <c r="C14" s="76" t="s">
        <v>32</v>
      </c>
      <c r="D14" s="80" t="s">
        <v>33</v>
      </c>
      <c r="E14" s="80" t="s">
        <v>33</v>
      </c>
      <c r="F14" s="81" t="s">
        <v>33</v>
      </c>
      <c r="G14" s="34"/>
      <c r="H14" s="33"/>
      <c r="I14" s="35"/>
      <c r="J14" s="34"/>
      <c r="K14" s="36"/>
      <c r="L14" s="33"/>
      <c r="M14" s="33"/>
      <c r="N14" s="35"/>
      <c r="O14" s="37"/>
      <c r="P14" s="38"/>
      <c r="Q14" s="58" t="e">
        <f t="shared" si="0"/>
        <v>#DIV/0!</v>
      </c>
      <c r="R14" s="59" t="e">
        <f t="shared" si="1"/>
        <v>#DIV/0!</v>
      </c>
    </row>
    <row r="15" spans="1:18" ht="14.4" x14ac:dyDescent="0.3">
      <c r="A15" s="79">
        <v>10</v>
      </c>
      <c r="B15" s="75" t="s">
        <v>42</v>
      </c>
      <c r="C15" s="76" t="s">
        <v>32</v>
      </c>
      <c r="D15" s="80"/>
      <c r="E15" s="80" t="s">
        <v>33</v>
      </c>
      <c r="F15" s="81" t="s">
        <v>33</v>
      </c>
      <c r="G15" s="34"/>
      <c r="H15" s="33"/>
      <c r="I15" s="35"/>
      <c r="J15" s="34"/>
      <c r="K15" s="36"/>
      <c r="L15" s="33"/>
      <c r="M15" s="33"/>
      <c r="N15" s="35"/>
      <c r="O15" s="37"/>
      <c r="P15" s="38"/>
      <c r="Q15" s="58" t="e">
        <f t="shared" si="0"/>
        <v>#DIV/0!</v>
      </c>
      <c r="R15" s="59" t="e">
        <f t="shared" si="1"/>
        <v>#DIV/0!</v>
      </c>
    </row>
    <row r="16" spans="1:18" ht="14.4" x14ac:dyDescent="0.3">
      <c r="A16" s="79">
        <v>11</v>
      </c>
      <c r="B16" s="75" t="s">
        <v>43</v>
      </c>
      <c r="C16" s="76" t="s">
        <v>32</v>
      </c>
      <c r="D16" s="80"/>
      <c r="E16" s="80" t="s">
        <v>33</v>
      </c>
      <c r="F16" s="81" t="s">
        <v>33</v>
      </c>
      <c r="G16" s="34"/>
      <c r="H16" s="33"/>
      <c r="I16" s="35"/>
      <c r="J16" s="34"/>
      <c r="K16" s="36"/>
      <c r="L16" s="33"/>
      <c r="M16" s="33"/>
      <c r="N16" s="35"/>
      <c r="O16" s="37"/>
      <c r="P16" s="38"/>
      <c r="Q16" s="58" t="e">
        <f t="shared" si="0"/>
        <v>#DIV/0!</v>
      </c>
      <c r="R16" s="59" t="e">
        <f t="shared" si="1"/>
        <v>#DIV/0!</v>
      </c>
    </row>
    <row r="17" spans="1:18" ht="14.4" x14ac:dyDescent="0.3">
      <c r="A17" s="79">
        <v>12</v>
      </c>
      <c r="B17" s="75" t="s">
        <v>44</v>
      </c>
      <c r="C17" s="76" t="s">
        <v>32</v>
      </c>
      <c r="D17" s="80" t="s">
        <v>33</v>
      </c>
      <c r="E17" s="80" t="s">
        <v>33</v>
      </c>
      <c r="F17" s="81" t="s">
        <v>33</v>
      </c>
      <c r="G17" s="34"/>
      <c r="H17" s="33"/>
      <c r="I17" s="35"/>
      <c r="J17" s="34"/>
      <c r="K17" s="36"/>
      <c r="L17" s="33"/>
      <c r="M17" s="33"/>
      <c r="N17" s="35"/>
      <c r="O17" s="37"/>
      <c r="P17" s="38"/>
      <c r="Q17" s="58" t="e">
        <f t="shared" si="0"/>
        <v>#DIV/0!</v>
      </c>
      <c r="R17" s="59" t="e">
        <f t="shared" si="1"/>
        <v>#DIV/0!</v>
      </c>
    </row>
    <row r="18" spans="1:18" ht="14.4" x14ac:dyDescent="0.3">
      <c r="A18" s="79">
        <v>13</v>
      </c>
      <c r="B18" s="75" t="s">
        <v>45</v>
      </c>
      <c r="C18" s="76" t="s">
        <v>32</v>
      </c>
      <c r="D18" s="80"/>
      <c r="E18" s="80" t="s">
        <v>33</v>
      </c>
      <c r="F18" s="81" t="s">
        <v>33</v>
      </c>
      <c r="G18" s="34"/>
      <c r="H18" s="33"/>
      <c r="I18" s="35"/>
      <c r="J18" s="34"/>
      <c r="K18" s="36"/>
      <c r="L18" s="33"/>
      <c r="M18" s="33"/>
      <c r="N18" s="35"/>
      <c r="O18" s="37"/>
      <c r="P18" s="38"/>
      <c r="Q18" s="58" t="e">
        <f t="shared" si="0"/>
        <v>#DIV/0!</v>
      </c>
      <c r="R18" s="59" t="e">
        <f t="shared" si="1"/>
        <v>#DIV/0!</v>
      </c>
    </row>
    <row r="19" spans="1:18" ht="14.4" x14ac:dyDescent="0.3">
      <c r="A19" s="79">
        <v>14</v>
      </c>
      <c r="B19" s="75" t="s">
        <v>46</v>
      </c>
      <c r="C19" s="76" t="s">
        <v>32</v>
      </c>
      <c r="D19" s="80"/>
      <c r="E19" s="80" t="s">
        <v>33</v>
      </c>
      <c r="F19" s="81" t="s">
        <v>33</v>
      </c>
      <c r="G19" s="34"/>
      <c r="H19" s="33"/>
      <c r="I19" s="35"/>
      <c r="J19" s="34"/>
      <c r="K19" s="36"/>
      <c r="L19" s="33"/>
      <c r="M19" s="33"/>
      <c r="N19" s="35"/>
      <c r="O19" s="37"/>
      <c r="P19" s="38"/>
      <c r="Q19" s="58" t="e">
        <f t="shared" si="0"/>
        <v>#DIV/0!</v>
      </c>
      <c r="R19" s="59" t="e">
        <f t="shared" si="1"/>
        <v>#DIV/0!</v>
      </c>
    </row>
    <row r="20" spans="1:18" ht="14.4" x14ac:dyDescent="0.3">
      <c r="A20" s="79">
        <v>15</v>
      </c>
      <c r="B20" s="75" t="s">
        <v>47</v>
      </c>
      <c r="C20" s="76" t="s">
        <v>32</v>
      </c>
      <c r="D20" s="80"/>
      <c r="E20" s="80" t="s">
        <v>33</v>
      </c>
      <c r="F20" s="81" t="s">
        <v>33</v>
      </c>
      <c r="G20" s="34"/>
      <c r="H20" s="33"/>
      <c r="I20" s="35"/>
      <c r="J20" s="34"/>
      <c r="K20" s="36"/>
      <c r="L20" s="33"/>
      <c r="M20" s="33"/>
      <c r="N20" s="35"/>
      <c r="O20" s="37"/>
      <c r="P20" s="38"/>
      <c r="Q20" s="58" t="e">
        <f t="shared" si="0"/>
        <v>#DIV/0!</v>
      </c>
      <c r="R20" s="59" t="e">
        <f t="shared" si="1"/>
        <v>#DIV/0!</v>
      </c>
    </row>
    <row r="21" spans="1:18" ht="14.4" x14ac:dyDescent="0.3">
      <c r="A21" s="79">
        <v>16</v>
      </c>
      <c r="B21" s="75" t="s">
        <v>48</v>
      </c>
      <c r="C21" s="76" t="s">
        <v>32</v>
      </c>
      <c r="D21" s="80"/>
      <c r="E21" s="80" t="s">
        <v>33</v>
      </c>
      <c r="F21" s="81" t="s">
        <v>33</v>
      </c>
      <c r="G21" s="34"/>
      <c r="H21" s="33"/>
      <c r="I21" s="35"/>
      <c r="J21" s="34"/>
      <c r="K21" s="36"/>
      <c r="L21" s="33"/>
      <c r="M21" s="33"/>
      <c r="N21" s="35"/>
      <c r="O21" s="37"/>
      <c r="P21" s="38"/>
      <c r="Q21" s="58" t="e">
        <f t="shared" si="0"/>
        <v>#DIV/0!</v>
      </c>
      <c r="R21" s="59" t="e">
        <f t="shared" si="1"/>
        <v>#DIV/0!</v>
      </c>
    </row>
    <row r="22" spans="1:18" ht="14.4" x14ac:dyDescent="0.3">
      <c r="A22" s="79">
        <v>17</v>
      </c>
      <c r="B22" s="75" t="s">
        <v>49</v>
      </c>
      <c r="C22" s="76" t="s">
        <v>32</v>
      </c>
      <c r="D22" s="80"/>
      <c r="E22" s="80" t="s">
        <v>33</v>
      </c>
      <c r="F22" s="81" t="s">
        <v>33</v>
      </c>
      <c r="G22" s="34"/>
      <c r="H22" s="33"/>
      <c r="I22" s="35"/>
      <c r="J22" s="34"/>
      <c r="K22" s="36"/>
      <c r="L22" s="33"/>
      <c r="M22" s="33"/>
      <c r="N22" s="35"/>
      <c r="O22" s="37"/>
      <c r="P22" s="38"/>
      <c r="Q22" s="58" t="e">
        <f t="shared" si="0"/>
        <v>#DIV/0!</v>
      </c>
      <c r="R22" s="59" t="e">
        <f t="shared" si="1"/>
        <v>#DIV/0!</v>
      </c>
    </row>
    <row r="23" spans="1:18" ht="14.4" x14ac:dyDescent="0.3">
      <c r="A23" s="79">
        <v>18</v>
      </c>
      <c r="B23" s="75" t="s">
        <v>50</v>
      </c>
      <c r="C23" s="76" t="s">
        <v>32</v>
      </c>
      <c r="D23" s="80"/>
      <c r="E23" s="80" t="s">
        <v>33</v>
      </c>
      <c r="F23" s="81" t="s">
        <v>33</v>
      </c>
      <c r="G23" s="34"/>
      <c r="H23" s="33"/>
      <c r="I23" s="35"/>
      <c r="J23" s="34"/>
      <c r="K23" s="36"/>
      <c r="L23" s="33"/>
      <c r="M23" s="33"/>
      <c r="N23" s="35"/>
      <c r="O23" s="37"/>
      <c r="P23" s="38"/>
      <c r="Q23" s="58" t="e">
        <f t="shared" si="0"/>
        <v>#DIV/0!</v>
      </c>
      <c r="R23" s="59" t="e">
        <f t="shared" si="1"/>
        <v>#DIV/0!</v>
      </c>
    </row>
    <row r="24" spans="1:18" ht="14.4" x14ac:dyDescent="0.3">
      <c r="A24" s="79">
        <v>19</v>
      </c>
      <c r="B24" s="75" t="s">
        <v>51</v>
      </c>
      <c r="C24" s="76" t="s">
        <v>32</v>
      </c>
      <c r="D24" s="80"/>
      <c r="E24" s="80" t="s">
        <v>33</v>
      </c>
      <c r="F24" s="81" t="s">
        <v>33</v>
      </c>
      <c r="G24" s="34"/>
      <c r="H24" s="33"/>
      <c r="I24" s="35"/>
      <c r="J24" s="34"/>
      <c r="K24" s="36"/>
      <c r="L24" s="33"/>
      <c r="M24" s="33"/>
      <c r="N24" s="35"/>
      <c r="O24" s="37"/>
      <c r="P24" s="38"/>
      <c r="Q24" s="58" t="e">
        <f t="shared" si="0"/>
        <v>#DIV/0!</v>
      </c>
      <c r="R24" s="59" t="e">
        <f t="shared" si="1"/>
        <v>#DIV/0!</v>
      </c>
    </row>
    <row r="25" spans="1:18" ht="14.4" x14ac:dyDescent="0.3">
      <c r="A25" s="79">
        <v>20</v>
      </c>
      <c r="B25" s="75" t="s">
        <v>52</v>
      </c>
      <c r="C25" s="76" t="s">
        <v>32</v>
      </c>
      <c r="D25" s="80"/>
      <c r="E25" s="80" t="s">
        <v>33</v>
      </c>
      <c r="F25" s="81" t="s">
        <v>33</v>
      </c>
      <c r="G25" s="34"/>
      <c r="H25" s="33"/>
      <c r="I25" s="35"/>
      <c r="J25" s="34"/>
      <c r="K25" s="36"/>
      <c r="L25" s="33"/>
      <c r="M25" s="33"/>
      <c r="N25" s="35"/>
      <c r="O25" s="37"/>
      <c r="P25" s="38"/>
      <c r="Q25" s="58" t="e">
        <f t="shared" si="0"/>
        <v>#DIV/0!</v>
      </c>
      <c r="R25" s="59" t="e">
        <f t="shared" si="1"/>
        <v>#DIV/0!</v>
      </c>
    </row>
    <row r="26" spans="1:18" ht="14.4" x14ac:dyDescent="0.3">
      <c r="A26" s="79">
        <v>21</v>
      </c>
      <c r="B26" s="75" t="s">
        <v>53</v>
      </c>
      <c r="C26" s="76" t="s">
        <v>32</v>
      </c>
      <c r="D26" s="80"/>
      <c r="E26" s="80" t="s">
        <v>33</v>
      </c>
      <c r="F26" s="81" t="s">
        <v>33</v>
      </c>
      <c r="G26" s="34"/>
      <c r="H26" s="33"/>
      <c r="I26" s="35"/>
      <c r="J26" s="34"/>
      <c r="K26" s="36"/>
      <c r="L26" s="33"/>
      <c r="M26" s="33"/>
      <c r="N26" s="35"/>
      <c r="O26" s="37"/>
      <c r="P26" s="38"/>
      <c r="Q26" s="58" t="e">
        <f t="shared" si="0"/>
        <v>#DIV/0!</v>
      </c>
      <c r="R26" s="59" t="e">
        <f t="shared" si="1"/>
        <v>#DIV/0!</v>
      </c>
    </row>
    <row r="27" spans="1:18" ht="14.4" x14ac:dyDescent="0.3">
      <c r="A27" s="79">
        <v>22</v>
      </c>
      <c r="B27" s="75" t="s">
        <v>54</v>
      </c>
      <c r="C27" s="76" t="s">
        <v>32</v>
      </c>
      <c r="D27" s="80"/>
      <c r="E27" s="80" t="s">
        <v>33</v>
      </c>
      <c r="F27" s="81" t="s">
        <v>33</v>
      </c>
      <c r="G27" s="34"/>
      <c r="H27" s="33"/>
      <c r="I27" s="35"/>
      <c r="J27" s="34"/>
      <c r="K27" s="36"/>
      <c r="L27" s="33"/>
      <c r="M27" s="33"/>
      <c r="N27" s="35"/>
      <c r="O27" s="37"/>
      <c r="P27" s="38"/>
      <c r="Q27" s="58" t="e">
        <f t="shared" si="0"/>
        <v>#DIV/0!</v>
      </c>
      <c r="R27" s="59" t="e">
        <f t="shared" si="1"/>
        <v>#DIV/0!</v>
      </c>
    </row>
    <row r="28" spans="1:18" ht="14.4" x14ac:dyDescent="0.3">
      <c r="A28" s="79">
        <v>23</v>
      </c>
      <c r="B28" s="76" t="s">
        <v>55</v>
      </c>
      <c r="C28" s="76" t="s">
        <v>32</v>
      </c>
      <c r="D28" s="80"/>
      <c r="E28" s="80" t="s">
        <v>33</v>
      </c>
      <c r="F28" s="81" t="s">
        <v>33</v>
      </c>
      <c r="G28" s="34"/>
      <c r="H28" s="33"/>
      <c r="I28" s="35"/>
      <c r="J28" s="34"/>
      <c r="K28" s="36"/>
      <c r="L28" s="33"/>
      <c r="M28" s="33"/>
      <c r="N28" s="35"/>
      <c r="O28" s="37"/>
      <c r="P28" s="38"/>
      <c r="Q28" s="58" t="e">
        <f t="shared" si="0"/>
        <v>#DIV/0!</v>
      </c>
      <c r="R28" s="59" t="e">
        <f t="shared" si="1"/>
        <v>#DIV/0!</v>
      </c>
    </row>
    <row r="29" spans="1:18" ht="14.4" x14ac:dyDescent="0.3">
      <c r="A29" s="79">
        <v>24</v>
      </c>
      <c r="B29" s="76" t="s">
        <v>56</v>
      </c>
      <c r="C29" s="76" t="s">
        <v>32</v>
      </c>
      <c r="D29" s="80"/>
      <c r="E29" s="80" t="s">
        <v>33</v>
      </c>
      <c r="F29" s="81" t="s">
        <v>33</v>
      </c>
      <c r="G29" s="34"/>
      <c r="H29" s="33"/>
      <c r="I29" s="35"/>
      <c r="J29" s="34"/>
      <c r="K29" s="36"/>
      <c r="L29" s="33"/>
      <c r="M29" s="33"/>
      <c r="N29" s="35"/>
      <c r="O29" s="37"/>
      <c r="P29" s="38"/>
      <c r="Q29" s="58" t="e">
        <f t="shared" si="0"/>
        <v>#DIV/0!</v>
      </c>
      <c r="R29" s="59" t="e">
        <f t="shared" si="1"/>
        <v>#DIV/0!</v>
      </c>
    </row>
    <row r="30" spans="1:18" ht="14.4" x14ac:dyDescent="0.3">
      <c r="A30" s="79">
        <v>25</v>
      </c>
      <c r="B30" s="76" t="s">
        <v>57</v>
      </c>
      <c r="C30" s="76" t="s">
        <v>32</v>
      </c>
      <c r="D30" s="80"/>
      <c r="E30" s="80" t="s">
        <v>33</v>
      </c>
      <c r="F30" s="81" t="s">
        <v>33</v>
      </c>
      <c r="G30" s="34"/>
      <c r="H30" s="33"/>
      <c r="I30" s="35"/>
      <c r="J30" s="34"/>
      <c r="K30" s="36"/>
      <c r="L30" s="33"/>
      <c r="M30" s="33"/>
      <c r="N30" s="35"/>
      <c r="O30" s="37"/>
      <c r="P30" s="38"/>
      <c r="Q30" s="58" t="e">
        <f t="shared" si="0"/>
        <v>#DIV/0!</v>
      </c>
      <c r="R30" s="59" t="e">
        <f t="shared" si="1"/>
        <v>#DIV/0!</v>
      </c>
    </row>
    <row r="31" spans="1:18" ht="14.4" x14ac:dyDescent="0.3">
      <c r="A31" s="79">
        <v>26</v>
      </c>
      <c r="B31" s="76" t="s">
        <v>58</v>
      </c>
      <c r="C31" s="76" t="s">
        <v>32</v>
      </c>
      <c r="D31" s="80"/>
      <c r="E31" s="80" t="s">
        <v>33</v>
      </c>
      <c r="F31" s="81" t="s">
        <v>33</v>
      </c>
      <c r="G31" s="34"/>
      <c r="H31" s="33"/>
      <c r="I31" s="35"/>
      <c r="J31" s="34"/>
      <c r="K31" s="36"/>
      <c r="L31" s="33"/>
      <c r="M31" s="33"/>
      <c r="N31" s="35"/>
      <c r="O31" s="37"/>
      <c r="P31" s="38"/>
      <c r="Q31" s="58" t="e">
        <f t="shared" si="0"/>
        <v>#DIV/0!</v>
      </c>
      <c r="R31" s="59" t="e">
        <f t="shared" si="1"/>
        <v>#DIV/0!</v>
      </c>
    </row>
    <row r="32" spans="1:18" ht="14.4" x14ac:dyDescent="0.3">
      <c r="A32" s="79">
        <v>27</v>
      </c>
      <c r="B32" s="76" t="s">
        <v>59</v>
      </c>
      <c r="C32" s="76" t="s">
        <v>32</v>
      </c>
      <c r="D32" s="80" t="s">
        <v>33</v>
      </c>
      <c r="E32" s="80" t="s">
        <v>33</v>
      </c>
      <c r="F32" s="81" t="s">
        <v>33</v>
      </c>
      <c r="G32" s="34"/>
      <c r="H32" s="33"/>
      <c r="I32" s="35"/>
      <c r="J32" s="34"/>
      <c r="K32" s="36"/>
      <c r="L32" s="33"/>
      <c r="M32" s="33"/>
      <c r="N32" s="35"/>
      <c r="O32" s="37"/>
      <c r="P32" s="38"/>
      <c r="Q32" s="58" t="e">
        <f t="shared" si="0"/>
        <v>#DIV/0!</v>
      </c>
      <c r="R32" s="59" t="e">
        <f t="shared" si="1"/>
        <v>#DIV/0!</v>
      </c>
    </row>
    <row r="33" spans="1:18" ht="14.4" x14ac:dyDescent="0.3">
      <c r="A33" s="79">
        <v>28</v>
      </c>
      <c r="B33" s="75" t="s">
        <v>60</v>
      </c>
      <c r="C33" s="76" t="s">
        <v>32</v>
      </c>
      <c r="D33" s="80"/>
      <c r="E33" s="80" t="s">
        <v>33</v>
      </c>
      <c r="F33" s="81" t="s">
        <v>33</v>
      </c>
      <c r="G33" s="34"/>
      <c r="H33" s="33"/>
      <c r="I33" s="35"/>
      <c r="J33" s="34"/>
      <c r="K33" s="36"/>
      <c r="L33" s="33"/>
      <c r="M33" s="33"/>
      <c r="N33" s="35"/>
      <c r="O33" s="37"/>
      <c r="P33" s="38"/>
      <c r="Q33" s="58" t="e">
        <f t="shared" si="0"/>
        <v>#DIV/0!</v>
      </c>
      <c r="R33" s="59" t="e">
        <f t="shared" si="1"/>
        <v>#DIV/0!</v>
      </c>
    </row>
    <row r="34" spans="1:18" ht="14.4" x14ac:dyDescent="0.3">
      <c r="A34" s="79">
        <v>29</v>
      </c>
      <c r="B34" s="75" t="s">
        <v>61</v>
      </c>
      <c r="C34" s="76" t="s">
        <v>32</v>
      </c>
      <c r="D34" s="80"/>
      <c r="E34" s="80" t="s">
        <v>33</v>
      </c>
      <c r="F34" s="81" t="s">
        <v>33</v>
      </c>
      <c r="G34" s="34"/>
      <c r="H34" s="33"/>
      <c r="I34" s="35"/>
      <c r="J34" s="34"/>
      <c r="K34" s="36"/>
      <c r="L34" s="33"/>
      <c r="M34" s="33"/>
      <c r="N34" s="35"/>
      <c r="O34" s="37"/>
      <c r="P34" s="38"/>
      <c r="Q34" s="58" t="e">
        <f t="shared" si="0"/>
        <v>#DIV/0!</v>
      </c>
      <c r="R34" s="59" t="e">
        <f t="shared" si="1"/>
        <v>#DIV/0!</v>
      </c>
    </row>
    <row r="35" spans="1:18" ht="14.4" x14ac:dyDescent="0.3">
      <c r="A35" s="79">
        <v>30</v>
      </c>
      <c r="B35" s="75" t="s">
        <v>62</v>
      </c>
      <c r="C35" s="76" t="s">
        <v>32</v>
      </c>
      <c r="D35" s="80"/>
      <c r="E35" s="80"/>
      <c r="F35" s="81" t="s">
        <v>33</v>
      </c>
      <c r="G35" s="145"/>
      <c r="H35" s="76"/>
      <c r="I35" s="35"/>
      <c r="J35" s="145"/>
      <c r="K35" s="147"/>
      <c r="L35" s="33"/>
      <c r="M35" s="33"/>
      <c r="N35" s="35"/>
      <c r="O35" s="37"/>
      <c r="P35" s="38"/>
      <c r="Q35" s="58" t="e">
        <f t="shared" si="0"/>
        <v>#DIV/0!</v>
      </c>
      <c r="R35" s="59" t="e">
        <f t="shared" si="1"/>
        <v>#DIV/0!</v>
      </c>
    </row>
    <row r="36" spans="1:18" ht="14.4" x14ac:dyDescent="0.3">
      <c r="A36" s="79">
        <v>31</v>
      </c>
      <c r="B36" s="75" t="s">
        <v>63</v>
      </c>
      <c r="C36" s="76" t="s">
        <v>32</v>
      </c>
      <c r="D36" s="80"/>
      <c r="E36" s="80"/>
      <c r="F36" s="81" t="s">
        <v>33</v>
      </c>
      <c r="G36" s="145"/>
      <c r="H36" s="76"/>
      <c r="I36" s="35"/>
      <c r="J36" s="145"/>
      <c r="K36" s="147"/>
      <c r="L36" s="33"/>
      <c r="M36" s="33"/>
      <c r="N36" s="35"/>
      <c r="O36" s="37"/>
      <c r="P36" s="38"/>
      <c r="Q36" s="58" t="e">
        <f t="shared" si="0"/>
        <v>#DIV/0!</v>
      </c>
      <c r="R36" s="59" t="e">
        <f t="shared" si="1"/>
        <v>#DIV/0!</v>
      </c>
    </row>
    <row r="37" spans="1:18" ht="14.4" x14ac:dyDescent="0.3">
      <c r="A37" s="79">
        <v>32</v>
      </c>
      <c r="B37" s="75" t="s">
        <v>64</v>
      </c>
      <c r="C37" s="76" t="s">
        <v>32</v>
      </c>
      <c r="D37" s="80"/>
      <c r="E37" s="80"/>
      <c r="F37" s="81" t="s">
        <v>33</v>
      </c>
      <c r="G37" s="145"/>
      <c r="H37" s="76"/>
      <c r="I37" s="35"/>
      <c r="J37" s="145"/>
      <c r="K37" s="147"/>
      <c r="L37" s="33"/>
      <c r="M37" s="33"/>
      <c r="N37" s="35"/>
      <c r="O37" s="37"/>
      <c r="P37" s="38"/>
      <c r="Q37" s="58" t="e">
        <f t="shared" si="0"/>
        <v>#DIV/0!</v>
      </c>
      <c r="R37" s="59" t="e">
        <f t="shared" si="1"/>
        <v>#DIV/0!</v>
      </c>
    </row>
    <row r="38" spans="1:18" ht="14.4" x14ac:dyDescent="0.3">
      <c r="A38" s="79">
        <v>33</v>
      </c>
      <c r="B38" s="75" t="s">
        <v>65</v>
      </c>
      <c r="C38" s="76" t="s">
        <v>32</v>
      </c>
      <c r="D38" s="80"/>
      <c r="E38" s="80"/>
      <c r="F38" s="81" t="s">
        <v>33</v>
      </c>
      <c r="G38" s="145"/>
      <c r="H38" s="76"/>
      <c r="I38" s="35"/>
      <c r="J38" s="145"/>
      <c r="K38" s="147"/>
      <c r="L38" s="33"/>
      <c r="M38" s="33"/>
      <c r="N38" s="35"/>
      <c r="O38" s="37"/>
      <c r="P38" s="38"/>
      <c r="Q38" s="58" t="e">
        <f t="shared" ref="Q38:Q56" si="2">K38/J38</f>
        <v>#DIV/0!</v>
      </c>
      <c r="R38" s="59" t="e">
        <f t="shared" ref="R38:R56" si="3">P38/J38</f>
        <v>#DIV/0!</v>
      </c>
    </row>
    <row r="39" spans="1:18" ht="14.4" x14ac:dyDescent="0.3">
      <c r="A39" s="79">
        <v>34</v>
      </c>
      <c r="B39" s="75" t="s">
        <v>66</v>
      </c>
      <c r="C39" s="76" t="s">
        <v>32</v>
      </c>
      <c r="D39" s="80"/>
      <c r="E39" s="80"/>
      <c r="F39" s="81" t="s">
        <v>33</v>
      </c>
      <c r="G39" s="145"/>
      <c r="H39" s="76"/>
      <c r="I39" s="35"/>
      <c r="J39" s="145"/>
      <c r="K39" s="147"/>
      <c r="L39" s="33"/>
      <c r="M39" s="33"/>
      <c r="N39" s="35"/>
      <c r="O39" s="37"/>
      <c r="P39" s="38"/>
      <c r="Q39" s="58" t="e">
        <f t="shared" si="2"/>
        <v>#DIV/0!</v>
      </c>
      <c r="R39" s="59" t="e">
        <f t="shared" si="3"/>
        <v>#DIV/0!</v>
      </c>
    </row>
    <row r="40" spans="1:18" ht="14.4" x14ac:dyDescent="0.3">
      <c r="A40" s="79">
        <v>35</v>
      </c>
      <c r="B40" s="75" t="s">
        <v>67</v>
      </c>
      <c r="C40" s="76" t="s">
        <v>32</v>
      </c>
      <c r="D40" s="80"/>
      <c r="E40" s="80"/>
      <c r="F40" s="81" t="s">
        <v>33</v>
      </c>
      <c r="G40" s="145"/>
      <c r="H40" s="76"/>
      <c r="I40" s="35"/>
      <c r="J40" s="145"/>
      <c r="K40" s="147"/>
      <c r="L40" s="33"/>
      <c r="M40" s="33"/>
      <c r="N40" s="35"/>
      <c r="O40" s="37"/>
      <c r="P40" s="38"/>
      <c r="Q40" s="58" t="e">
        <f t="shared" si="2"/>
        <v>#DIV/0!</v>
      </c>
      <c r="R40" s="59" t="e">
        <f t="shared" si="3"/>
        <v>#DIV/0!</v>
      </c>
    </row>
    <row r="41" spans="1:18" ht="14.4" x14ac:dyDescent="0.3">
      <c r="A41" s="79">
        <v>36</v>
      </c>
      <c r="B41" s="75" t="s">
        <v>68</v>
      </c>
      <c r="C41" s="76" t="s">
        <v>32</v>
      </c>
      <c r="D41" s="80"/>
      <c r="E41" s="80"/>
      <c r="F41" s="81" t="s">
        <v>33</v>
      </c>
      <c r="G41" s="145"/>
      <c r="H41" s="76"/>
      <c r="I41" s="35"/>
      <c r="J41" s="145"/>
      <c r="K41" s="147"/>
      <c r="L41" s="33"/>
      <c r="M41" s="33"/>
      <c r="N41" s="35"/>
      <c r="O41" s="37"/>
      <c r="P41" s="38"/>
      <c r="Q41" s="58" t="e">
        <f t="shared" si="2"/>
        <v>#DIV/0!</v>
      </c>
      <c r="R41" s="59" t="e">
        <f t="shared" si="3"/>
        <v>#DIV/0!</v>
      </c>
    </row>
    <row r="42" spans="1:18" ht="14.4" x14ac:dyDescent="0.3">
      <c r="A42" s="79">
        <v>37</v>
      </c>
      <c r="B42" s="75" t="s">
        <v>69</v>
      </c>
      <c r="C42" s="76" t="s">
        <v>32</v>
      </c>
      <c r="D42" s="80"/>
      <c r="E42" s="80"/>
      <c r="F42" s="81" t="s">
        <v>33</v>
      </c>
      <c r="G42" s="145"/>
      <c r="H42" s="76"/>
      <c r="I42" s="35"/>
      <c r="J42" s="145"/>
      <c r="K42" s="147"/>
      <c r="L42" s="33"/>
      <c r="M42" s="33"/>
      <c r="N42" s="35"/>
      <c r="O42" s="37"/>
      <c r="P42" s="38"/>
      <c r="Q42" s="58" t="e">
        <f t="shared" si="2"/>
        <v>#DIV/0!</v>
      </c>
      <c r="R42" s="59" t="e">
        <f t="shared" si="3"/>
        <v>#DIV/0!</v>
      </c>
    </row>
    <row r="43" spans="1:18" ht="14.4" x14ac:dyDescent="0.3">
      <c r="A43" s="79">
        <v>38</v>
      </c>
      <c r="B43" s="75" t="s">
        <v>70</v>
      </c>
      <c r="C43" s="76" t="s">
        <v>32</v>
      </c>
      <c r="D43" s="80"/>
      <c r="E43" s="80"/>
      <c r="F43" s="81" t="s">
        <v>33</v>
      </c>
      <c r="G43" s="145"/>
      <c r="H43" s="76"/>
      <c r="I43" s="35"/>
      <c r="J43" s="145"/>
      <c r="K43" s="147"/>
      <c r="L43" s="33"/>
      <c r="M43" s="33"/>
      <c r="N43" s="35"/>
      <c r="O43" s="37"/>
      <c r="P43" s="38"/>
      <c r="Q43" s="58" t="e">
        <f t="shared" si="2"/>
        <v>#DIV/0!</v>
      </c>
      <c r="R43" s="59" t="e">
        <f t="shared" si="3"/>
        <v>#DIV/0!</v>
      </c>
    </row>
    <row r="44" spans="1:18" ht="14.4" x14ac:dyDescent="0.3">
      <c r="A44" s="79">
        <v>39</v>
      </c>
      <c r="B44" s="75" t="s">
        <v>71</v>
      </c>
      <c r="C44" s="76" t="s">
        <v>32</v>
      </c>
      <c r="D44" s="80"/>
      <c r="E44" s="80"/>
      <c r="F44" s="81" t="s">
        <v>33</v>
      </c>
      <c r="G44" s="145"/>
      <c r="H44" s="76"/>
      <c r="I44" s="35"/>
      <c r="J44" s="145"/>
      <c r="K44" s="147"/>
      <c r="L44" s="33"/>
      <c r="M44" s="33"/>
      <c r="N44" s="35"/>
      <c r="O44" s="37"/>
      <c r="P44" s="38"/>
      <c r="Q44" s="58" t="e">
        <f t="shared" si="2"/>
        <v>#DIV/0!</v>
      </c>
      <c r="R44" s="59" t="e">
        <f t="shared" si="3"/>
        <v>#DIV/0!</v>
      </c>
    </row>
    <row r="45" spans="1:18" ht="14.4" x14ac:dyDescent="0.3">
      <c r="A45" s="79">
        <v>40</v>
      </c>
      <c r="B45" s="75" t="s">
        <v>72</v>
      </c>
      <c r="C45" s="76" t="s">
        <v>32</v>
      </c>
      <c r="D45" s="80"/>
      <c r="E45" s="80"/>
      <c r="F45" s="81" t="s">
        <v>33</v>
      </c>
      <c r="G45" s="145"/>
      <c r="H45" s="76"/>
      <c r="I45" s="35"/>
      <c r="J45" s="145"/>
      <c r="K45" s="147"/>
      <c r="L45" s="33"/>
      <c r="M45" s="33"/>
      <c r="N45" s="35"/>
      <c r="O45" s="37"/>
      <c r="P45" s="38"/>
      <c r="Q45" s="58" t="e">
        <f t="shared" si="2"/>
        <v>#DIV/0!</v>
      </c>
      <c r="R45" s="59" t="e">
        <f t="shared" si="3"/>
        <v>#DIV/0!</v>
      </c>
    </row>
    <row r="46" spans="1:18" ht="14.4" x14ac:dyDescent="0.3">
      <c r="A46" s="79">
        <v>41</v>
      </c>
      <c r="B46" s="75" t="s">
        <v>73</v>
      </c>
      <c r="C46" s="76" t="s">
        <v>32</v>
      </c>
      <c r="D46" s="80"/>
      <c r="E46" s="80"/>
      <c r="F46" s="81" t="s">
        <v>33</v>
      </c>
      <c r="G46" s="145"/>
      <c r="H46" s="76"/>
      <c r="I46" s="35"/>
      <c r="J46" s="145"/>
      <c r="K46" s="147"/>
      <c r="L46" s="33"/>
      <c r="M46" s="33"/>
      <c r="N46" s="35"/>
      <c r="O46" s="37"/>
      <c r="P46" s="38"/>
      <c r="Q46" s="58" t="e">
        <f t="shared" si="2"/>
        <v>#DIV/0!</v>
      </c>
      <c r="R46" s="59" t="e">
        <f t="shared" si="3"/>
        <v>#DIV/0!</v>
      </c>
    </row>
    <row r="47" spans="1:18" ht="14.4" x14ac:dyDescent="0.3">
      <c r="A47" s="79">
        <v>42</v>
      </c>
      <c r="B47" s="75" t="s">
        <v>74</v>
      </c>
      <c r="C47" s="76" t="s">
        <v>32</v>
      </c>
      <c r="D47" s="80"/>
      <c r="E47" s="80"/>
      <c r="F47" s="81" t="s">
        <v>33</v>
      </c>
      <c r="G47" s="145"/>
      <c r="H47" s="76"/>
      <c r="I47" s="35"/>
      <c r="J47" s="145"/>
      <c r="K47" s="147"/>
      <c r="L47" s="33"/>
      <c r="M47" s="33"/>
      <c r="N47" s="35"/>
      <c r="O47" s="37"/>
      <c r="P47" s="38"/>
      <c r="Q47" s="58" t="e">
        <f t="shared" si="2"/>
        <v>#DIV/0!</v>
      </c>
      <c r="R47" s="59" t="e">
        <f t="shared" si="3"/>
        <v>#DIV/0!</v>
      </c>
    </row>
    <row r="48" spans="1:18" ht="14.4" x14ac:dyDescent="0.3">
      <c r="A48" s="79">
        <v>43</v>
      </c>
      <c r="B48" s="75" t="s">
        <v>75</v>
      </c>
      <c r="C48" s="76" t="s">
        <v>32</v>
      </c>
      <c r="D48" s="80"/>
      <c r="E48" s="80"/>
      <c r="F48" s="81" t="s">
        <v>33</v>
      </c>
      <c r="G48" s="145"/>
      <c r="H48" s="76"/>
      <c r="I48" s="35"/>
      <c r="J48" s="145"/>
      <c r="K48" s="147"/>
      <c r="L48" s="33"/>
      <c r="M48" s="33"/>
      <c r="N48" s="35"/>
      <c r="O48" s="37"/>
      <c r="P48" s="38"/>
      <c r="Q48" s="58" t="e">
        <f t="shared" si="2"/>
        <v>#DIV/0!</v>
      </c>
      <c r="R48" s="59" t="e">
        <f t="shared" si="3"/>
        <v>#DIV/0!</v>
      </c>
    </row>
    <row r="49" spans="1:18" ht="14.4" x14ac:dyDescent="0.3">
      <c r="A49" s="79">
        <v>44</v>
      </c>
      <c r="B49" s="75" t="s">
        <v>76</v>
      </c>
      <c r="C49" s="76" t="s">
        <v>77</v>
      </c>
      <c r="D49" s="80"/>
      <c r="E49" s="80"/>
      <c r="F49" s="81" t="s">
        <v>33</v>
      </c>
      <c r="G49" s="145"/>
      <c r="H49" s="76"/>
      <c r="I49" s="35"/>
      <c r="J49" s="145"/>
      <c r="K49" s="147"/>
      <c r="L49" s="33"/>
      <c r="M49" s="33"/>
      <c r="N49" s="35"/>
      <c r="O49" s="37"/>
      <c r="P49" s="38"/>
      <c r="Q49" s="58" t="e">
        <f t="shared" si="2"/>
        <v>#DIV/0!</v>
      </c>
      <c r="R49" s="59" t="e">
        <f t="shared" si="3"/>
        <v>#DIV/0!</v>
      </c>
    </row>
    <row r="50" spans="1:18" ht="14.4" x14ac:dyDescent="0.3">
      <c r="A50" s="79">
        <v>45</v>
      </c>
      <c r="B50" s="75" t="s">
        <v>78</v>
      </c>
      <c r="C50" s="76" t="s">
        <v>77</v>
      </c>
      <c r="D50" s="80"/>
      <c r="E50" s="80"/>
      <c r="F50" s="81" t="s">
        <v>33</v>
      </c>
      <c r="G50" s="145"/>
      <c r="H50" s="76"/>
      <c r="I50" s="35"/>
      <c r="J50" s="145"/>
      <c r="K50" s="147"/>
      <c r="L50" s="33"/>
      <c r="M50" s="33"/>
      <c r="N50" s="35"/>
      <c r="O50" s="37"/>
      <c r="P50" s="38"/>
      <c r="Q50" s="58" t="e">
        <f t="shared" si="2"/>
        <v>#DIV/0!</v>
      </c>
      <c r="R50" s="59" t="e">
        <f t="shared" si="3"/>
        <v>#DIV/0!</v>
      </c>
    </row>
    <row r="51" spans="1:18" ht="14.4" x14ac:dyDescent="0.3">
      <c r="A51" s="79">
        <v>46</v>
      </c>
      <c r="B51" s="75" t="s">
        <v>79</v>
      </c>
      <c r="C51" s="76" t="s">
        <v>77</v>
      </c>
      <c r="D51" s="80" t="s">
        <v>33</v>
      </c>
      <c r="E51" s="80"/>
      <c r="F51" s="81" t="s">
        <v>33</v>
      </c>
      <c r="G51" s="145"/>
      <c r="H51" s="76"/>
      <c r="I51" s="35"/>
      <c r="J51" s="145"/>
      <c r="K51" s="147"/>
      <c r="L51" s="33"/>
      <c r="M51" s="33"/>
      <c r="N51" s="35"/>
      <c r="O51" s="37"/>
      <c r="P51" s="38"/>
      <c r="Q51" s="58" t="e">
        <f t="shared" si="2"/>
        <v>#DIV/0!</v>
      </c>
      <c r="R51" s="59" t="e">
        <f t="shared" si="3"/>
        <v>#DIV/0!</v>
      </c>
    </row>
    <row r="52" spans="1:18" ht="14.4" x14ac:dyDescent="0.3">
      <c r="A52" s="79">
        <v>47</v>
      </c>
      <c r="B52" s="75" t="s">
        <v>80</v>
      </c>
      <c r="C52" s="76" t="s">
        <v>77</v>
      </c>
      <c r="D52" s="80" t="s">
        <v>33</v>
      </c>
      <c r="E52" s="80"/>
      <c r="F52" s="81" t="s">
        <v>33</v>
      </c>
      <c r="G52" s="145"/>
      <c r="H52" s="76"/>
      <c r="I52" s="35"/>
      <c r="J52" s="145"/>
      <c r="K52" s="147"/>
      <c r="L52" s="33"/>
      <c r="M52" s="33"/>
      <c r="N52" s="35"/>
      <c r="O52" s="37"/>
      <c r="P52" s="38"/>
      <c r="Q52" s="58" t="e">
        <f t="shared" si="2"/>
        <v>#DIV/0!</v>
      </c>
      <c r="R52" s="59" t="e">
        <f t="shared" si="3"/>
        <v>#DIV/0!</v>
      </c>
    </row>
    <row r="53" spans="1:18" ht="14.4" x14ac:dyDescent="0.3">
      <c r="A53" s="79">
        <v>48</v>
      </c>
      <c r="B53" s="75" t="s">
        <v>81</v>
      </c>
      <c r="C53" s="76" t="s">
        <v>32</v>
      </c>
      <c r="D53" s="80"/>
      <c r="E53" s="80"/>
      <c r="F53" s="81" t="s">
        <v>33</v>
      </c>
      <c r="G53" s="145"/>
      <c r="H53" s="76"/>
      <c r="I53" s="35"/>
      <c r="J53" s="145"/>
      <c r="K53" s="147"/>
      <c r="L53" s="33"/>
      <c r="M53" s="33"/>
      <c r="N53" s="35"/>
      <c r="O53" s="37"/>
      <c r="P53" s="38"/>
      <c r="Q53" s="58" t="e">
        <f t="shared" si="2"/>
        <v>#DIV/0!</v>
      </c>
      <c r="R53" s="59" t="e">
        <f t="shared" si="3"/>
        <v>#DIV/0!</v>
      </c>
    </row>
    <row r="54" spans="1:18" ht="14.4" x14ac:dyDescent="0.3">
      <c r="A54" s="79">
        <v>49</v>
      </c>
      <c r="B54" s="75" t="s">
        <v>82</v>
      </c>
      <c r="C54" s="76" t="s">
        <v>32</v>
      </c>
      <c r="D54" s="80"/>
      <c r="E54" s="80"/>
      <c r="F54" s="81" t="s">
        <v>33</v>
      </c>
      <c r="G54" s="145"/>
      <c r="H54" s="76"/>
      <c r="I54" s="35"/>
      <c r="J54" s="145"/>
      <c r="K54" s="147"/>
      <c r="L54" s="33"/>
      <c r="M54" s="33"/>
      <c r="N54" s="35"/>
      <c r="O54" s="37"/>
      <c r="P54" s="38"/>
      <c r="Q54" s="58" t="e">
        <f t="shared" si="2"/>
        <v>#DIV/0!</v>
      </c>
      <c r="R54" s="59" t="e">
        <f t="shared" si="3"/>
        <v>#DIV/0!</v>
      </c>
    </row>
    <row r="55" spans="1:18" ht="14.4" x14ac:dyDescent="0.3">
      <c r="A55" s="79">
        <v>50</v>
      </c>
      <c r="B55" s="75" t="s">
        <v>83</v>
      </c>
      <c r="C55" s="76" t="s">
        <v>32</v>
      </c>
      <c r="D55" s="80" t="s">
        <v>33</v>
      </c>
      <c r="E55" s="80" t="s">
        <v>33</v>
      </c>
      <c r="F55" s="81" t="s">
        <v>33</v>
      </c>
      <c r="G55" s="34"/>
      <c r="H55" s="33"/>
      <c r="I55" s="35"/>
      <c r="J55" s="34"/>
      <c r="K55" s="36"/>
      <c r="L55" s="33"/>
      <c r="M55" s="33"/>
      <c r="N55" s="35"/>
      <c r="O55" s="37"/>
      <c r="P55" s="38"/>
      <c r="Q55" s="58" t="e">
        <f t="shared" si="2"/>
        <v>#DIV/0!</v>
      </c>
      <c r="R55" s="59" t="e">
        <f t="shared" si="3"/>
        <v>#DIV/0!</v>
      </c>
    </row>
    <row r="56" spans="1:18" thickBot="1" x14ac:dyDescent="0.35">
      <c r="A56" s="82"/>
      <c r="B56" s="83"/>
      <c r="C56" s="84"/>
      <c r="D56" s="85"/>
      <c r="E56" s="85"/>
      <c r="F56" s="86"/>
      <c r="G56" s="146"/>
      <c r="H56" s="84"/>
      <c r="I56" s="42"/>
      <c r="J56" s="146"/>
      <c r="K56" s="148"/>
      <c r="L56" s="40"/>
      <c r="M56" s="40"/>
      <c r="N56" s="42"/>
      <c r="O56" s="44"/>
      <c r="P56" s="45"/>
      <c r="Q56" s="58" t="e">
        <f t="shared" si="2"/>
        <v>#DIV/0!</v>
      </c>
      <c r="R56" s="59" t="e">
        <f t="shared" si="3"/>
        <v>#DIV/0!</v>
      </c>
    </row>
    <row r="57" spans="1:18" ht="18.600000000000001" thickBot="1" x14ac:dyDescent="0.35">
      <c r="A57" s="70" t="s">
        <v>84</v>
      </c>
      <c r="B57" s="71"/>
      <c r="C57" s="60"/>
      <c r="D57" s="87"/>
      <c r="E57" s="87"/>
      <c r="F57" s="88"/>
      <c r="G57" s="60"/>
      <c r="H57" s="60"/>
      <c r="I57" s="46"/>
      <c r="J57" s="60"/>
      <c r="K57" s="60"/>
      <c r="L57" s="46"/>
      <c r="M57" s="46"/>
      <c r="N57" s="46"/>
      <c r="O57" s="46"/>
      <c r="P57" s="46"/>
      <c r="Q57" s="60"/>
      <c r="R57" s="61"/>
    </row>
    <row r="58" spans="1:18" ht="14.4" x14ac:dyDescent="0.3">
      <c r="A58" s="74">
        <v>51</v>
      </c>
      <c r="B58" s="76" t="s">
        <v>85</v>
      </c>
      <c r="C58" s="76" t="s">
        <v>86</v>
      </c>
      <c r="D58" s="77"/>
      <c r="E58" s="77"/>
      <c r="F58" s="78" t="s">
        <v>33</v>
      </c>
      <c r="G58" s="145"/>
      <c r="H58" s="76"/>
      <c r="I58" s="35"/>
      <c r="J58" s="145"/>
      <c r="K58" s="147"/>
      <c r="L58" s="33"/>
      <c r="M58" s="33"/>
      <c r="N58" s="35"/>
      <c r="O58" s="37"/>
      <c r="P58" s="38"/>
      <c r="Q58" s="58" t="e">
        <f t="shared" ref="Q58:Q77" si="4">K58/J58</f>
        <v>#DIV/0!</v>
      </c>
      <c r="R58" s="59" t="e">
        <f t="shared" ref="R58:R77" si="5">P58/J58</f>
        <v>#DIV/0!</v>
      </c>
    </row>
    <row r="59" spans="1:18" ht="14.4" x14ac:dyDescent="0.3">
      <c r="A59" s="74">
        <v>52</v>
      </c>
      <c r="B59" s="76" t="s">
        <v>87</v>
      </c>
      <c r="C59" s="75" t="s">
        <v>86</v>
      </c>
      <c r="D59" s="77"/>
      <c r="E59" s="77"/>
      <c r="F59" s="78" t="s">
        <v>33</v>
      </c>
      <c r="G59" s="145"/>
      <c r="H59" s="76"/>
      <c r="I59" s="35"/>
      <c r="J59" s="145"/>
      <c r="K59" s="147"/>
      <c r="L59" s="33"/>
      <c r="M59" s="33"/>
      <c r="N59" s="35"/>
      <c r="O59" s="37"/>
      <c r="P59" s="38"/>
      <c r="Q59" s="58" t="e">
        <f t="shared" si="4"/>
        <v>#DIV/0!</v>
      </c>
      <c r="R59" s="59" t="e">
        <f t="shared" si="5"/>
        <v>#DIV/0!</v>
      </c>
    </row>
    <row r="60" spans="1:18" ht="14.4" x14ac:dyDescent="0.3">
      <c r="A60" s="74">
        <v>53</v>
      </c>
      <c r="B60" s="76" t="s">
        <v>88</v>
      </c>
      <c r="C60" s="75" t="s">
        <v>86</v>
      </c>
      <c r="D60" s="77"/>
      <c r="E60" s="77"/>
      <c r="F60" s="78" t="s">
        <v>33</v>
      </c>
      <c r="G60" s="145"/>
      <c r="H60" s="76"/>
      <c r="I60" s="35"/>
      <c r="J60" s="145"/>
      <c r="K60" s="147"/>
      <c r="L60" s="33"/>
      <c r="M60" s="33"/>
      <c r="N60" s="35"/>
      <c r="O60" s="37"/>
      <c r="P60" s="38"/>
      <c r="Q60" s="58" t="e">
        <f t="shared" si="4"/>
        <v>#DIV/0!</v>
      </c>
      <c r="R60" s="59" t="e">
        <f t="shared" si="5"/>
        <v>#DIV/0!</v>
      </c>
    </row>
    <row r="61" spans="1:18" ht="14.4" x14ac:dyDescent="0.3">
      <c r="A61" s="74">
        <v>54</v>
      </c>
      <c r="B61" s="76" t="s">
        <v>89</v>
      </c>
      <c r="C61" s="75" t="s">
        <v>86</v>
      </c>
      <c r="D61" s="77"/>
      <c r="E61" s="77"/>
      <c r="F61" s="78" t="s">
        <v>33</v>
      </c>
      <c r="G61" s="145"/>
      <c r="H61" s="76"/>
      <c r="I61" s="35"/>
      <c r="J61" s="145"/>
      <c r="K61" s="147"/>
      <c r="L61" s="33"/>
      <c r="M61" s="33"/>
      <c r="N61" s="35"/>
      <c r="O61" s="37"/>
      <c r="P61" s="38"/>
      <c r="Q61" s="58" t="e">
        <f t="shared" si="4"/>
        <v>#DIV/0!</v>
      </c>
      <c r="R61" s="59" t="e">
        <f t="shared" si="5"/>
        <v>#DIV/0!</v>
      </c>
    </row>
    <row r="62" spans="1:18" ht="14.4" x14ac:dyDescent="0.3">
      <c r="A62" s="74">
        <v>55</v>
      </c>
      <c r="B62" s="76" t="s">
        <v>90</v>
      </c>
      <c r="C62" s="76" t="s">
        <v>32</v>
      </c>
      <c r="D62" s="77"/>
      <c r="E62" s="77"/>
      <c r="F62" s="78" t="s">
        <v>33</v>
      </c>
      <c r="G62" s="145"/>
      <c r="H62" s="76"/>
      <c r="I62" s="35"/>
      <c r="J62" s="145"/>
      <c r="K62" s="147"/>
      <c r="L62" s="33"/>
      <c r="M62" s="33"/>
      <c r="N62" s="35"/>
      <c r="O62" s="37"/>
      <c r="P62" s="38"/>
      <c r="Q62" s="58" t="e">
        <f t="shared" si="4"/>
        <v>#DIV/0!</v>
      </c>
      <c r="R62" s="59" t="e">
        <f t="shared" si="5"/>
        <v>#DIV/0!</v>
      </c>
    </row>
    <row r="63" spans="1:18" ht="14.4" x14ac:dyDescent="0.3">
      <c r="A63" s="74">
        <v>56</v>
      </c>
      <c r="B63" s="76" t="s">
        <v>91</v>
      </c>
      <c r="C63" s="76" t="s">
        <v>32</v>
      </c>
      <c r="D63" s="77"/>
      <c r="E63" s="77"/>
      <c r="F63" s="78"/>
      <c r="G63" s="145"/>
      <c r="H63" s="76"/>
      <c r="I63" s="35"/>
      <c r="J63" s="145"/>
      <c r="K63" s="147"/>
      <c r="L63" s="33"/>
      <c r="M63" s="33"/>
      <c r="N63" s="35"/>
      <c r="O63" s="37"/>
      <c r="P63" s="38"/>
      <c r="Q63" s="58" t="e">
        <f t="shared" si="4"/>
        <v>#DIV/0!</v>
      </c>
      <c r="R63" s="59" t="e">
        <f t="shared" si="5"/>
        <v>#DIV/0!</v>
      </c>
    </row>
    <row r="64" spans="1:18" ht="14.4" x14ac:dyDescent="0.3">
      <c r="A64" s="74">
        <v>57</v>
      </c>
      <c r="B64" s="76" t="s">
        <v>92</v>
      </c>
      <c r="C64" s="76" t="s">
        <v>32</v>
      </c>
      <c r="D64" s="77"/>
      <c r="E64" s="77"/>
      <c r="F64" s="78" t="s">
        <v>33</v>
      </c>
      <c r="G64" s="145"/>
      <c r="H64" s="76"/>
      <c r="I64" s="35"/>
      <c r="J64" s="145"/>
      <c r="K64" s="147"/>
      <c r="L64" s="33"/>
      <c r="M64" s="33"/>
      <c r="N64" s="35"/>
      <c r="O64" s="37"/>
      <c r="P64" s="38"/>
      <c r="Q64" s="58" t="e">
        <f t="shared" si="4"/>
        <v>#DIV/0!</v>
      </c>
      <c r="R64" s="59" t="e">
        <f t="shared" si="5"/>
        <v>#DIV/0!</v>
      </c>
    </row>
    <row r="65" spans="1:18" ht="14.4" x14ac:dyDescent="0.3">
      <c r="A65" s="74">
        <v>58</v>
      </c>
      <c r="B65" s="76" t="s">
        <v>93</v>
      </c>
      <c r="C65" s="76" t="s">
        <v>32</v>
      </c>
      <c r="D65" s="77"/>
      <c r="E65" s="77"/>
      <c r="F65" s="78" t="s">
        <v>33</v>
      </c>
      <c r="G65" s="145"/>
      <c r="H65" s="76"/>
      <c r="I65" s="35"/>
      <c r="J65" s="145"/>
      <c r="K65" s="147"/>
      <c r="L65" s="33"/>
      <c r="M65" s="33"/>
      <c r="N65" s="35"/>
      <c r="O65" s="37"/>
      <c r="P65" s="38"/>
      <c r="Q65" s="58" t="e">
        <f t="shared" si="4"/>
        <v>#DIV/0!</v>
      </c>
      <c r="R65" s="59" t="e">
        <f t="shared" si="5"/>
        <v>#DIV/0!</v>
      </c>
    </row>
    <row r="66" spans="1:18" ht="14.4" x14ac:dyDescent="0.3">
      <c r="A66" s="74">
        <v>59</v>
      </c>
      <c r="B66" s="76" t="s">
        <v>94</v>
      </c>
      <c r="C66" s="76" t="s">
        <v>32</v>
      </c>
      <c r="D66" s="77"/>
      <c r="E66" s="77"/>
      <c r="F66" s="78" t="s">
        <v>33</v>
      </c>
      <c r="G66" s="145"/>
      <c r="H66" s="76"/>
      <c r="I66" s="35"/>
      <c r="J66" s="145"/>
      <c r="K66" s="147"/>
      <c r="L66" s="33"/>
      <c r="M66" s="33"/>
      <c r="N66" s="35"/>
      <c r="O66" s="37"/>
      <c r="P66" s="38"/>
      <c r="Q66" s="58" t="e">
        <f t="shared" si="4"/>
        <v>#DIV/0!</v>
      </c>
      <c r="R66" s="59" t="e">
        <f t="shared" si="5"/>
        <v>#DIV/0!</v>
      </c>
    </row>
    <row r="67" spans="1:18" ht="14.4" x14ac:dyDescent="0.3">
      <c r="A67" s="74">
        <v>60</v>
      </c>
      <c r="B67" s="76" t="s">
        <v>95</v>
      </c>
      <c r="C67" s="76" t="s">
        <v>32</v>
      </c>
      <c r="D67" s="77"/>
      <c r="E67" s="77"/>
      <c r="F67" s="78" t="s">
        <v>33</v>
      </c>
      <c r="G67" s="145"/>
      <c r="H67" s="76"/>
      <c r="I67" s="35"/>
      <c r="J67" s="145"/>
      <c r="K67" s="147"/>
      <c r="L67" s="33"/>
      <c r="M67" s="33"/>
      <c r="N67" s="35"/>
      <c r="O67" s="37"/>
      <c r="P67" s="38"/>
      <c r="Q67" s="58" t="e">
        <f t="shared" si="4"/>
        <v>#DIV/0!</v>
      </c>
      <c r="R67" s="59" t="e">
        <f t="shared" si="5"/>
        <v>#DIV/0!</v>
      </c>
    </row>
    <row r="68" spans="1:18" ht="14.4" x14ac:dyDescent="0.3">
      <c r="A68" s="74">
        <v>61</v>
      </c>
      <c r="B68" s="76" t="s">
        <v>96</v>
      </c>
      <c r="C68" s="76" t="s">
        <v>32</v>
      </c>
      <c r="D68" s="77"/>
      <c r="E68" s="77"/>
      <c r="F68" s="78" t="s">
        <v>33</v>
      </c>
      <c r="G68" s="145"/>
      <c r="H68" s="76"/>
      <c r="I68" s="35"/>
      <c r="J68" s="145"/>
      <c r="K68" s="147"/>
      <c r="L68" s="33"/>
      <c r="M68" s="33"/>
      <c r="N68" s="35"/>
      <c r="O68" s="37"/>
      <c r="P68" s="38"/>
      <c r="Q68" s="58" t="e">
        <f t="shared" si="4"/>
        <v>#DIV/0!</v>
      </c>
      <c r="R68" s="59" t="e">
        <f t="shared" si="5"/>
        <v>#DIV/0!</v>
      </c>
    </row>
    <row r="69" spans="1:18" ht="14.4" x14ac:dyDescent="0.3">
      <c r="A69" s="74">
        <v>62</v>
      </c>
      <c r="B69" s="76" t="s">
        <v>97</v>
      </c>
      <c r="C69" s="76" t="s">
        <v>32</v>
      </c>
      <c r="D69" s="77"/>
      <c r="E69" s="77"/>
      <c r="F69" s="78" t="s">
        <v>33</v>
      </c>
      <c r="G69" s="145"/>
      <c r="H69" s="76"/>
      <c r="I69" s="35"/>
      <c r="J69" s="145"/>
      <c r="K69" s="147"/>
      <c r="L69" s="33"/>
      <c r="M69" s="33"/>
      <c r="N69" s="35"/>
      <c r="O69" s="37"/>
      <c r="P69" s="38"/>
      <c r="Q69" s="58" t="e">
        <f t="shared" si="4"/>
        <v>#DIV/0!</v>
      </c>
      <c r="R69" s="59" t="e">
        <f t="shared" si="5"/>
        <v>#DIV/0!</v>
      </c>
    </row>
    <row r="70" spans="1:18" ht="14.4" x14ac:dyDescent="0.3">
      <c r="A70" s="74">
        <v>63</v>
      </c>
      <c r="B70" s="76" t="s">
        <v>98</v>
      </c>
      <c r="C70" s="76" t="s">
        <v>32</v>
      </c>
      <c r="D70" s="77"/>
      <c r="E70" s="77"/>
      <c r="F70" s="78" t="s">
        <v>33</v>
      </c>
      <c r="G70" s="145"/>
      <c r="H70" s="76"/>
      <c r="I70" s="35"/>
      <c r="J70" s="145"/>
      <c r="K70" s="147"/>
      <c r="L70" s="33"/>
      <c r="M70" s="33"/>
      <c r="N70" s="35"/>
      <c r="O70" s="37"/>
      <c r="P70" s="38"/>
      <c r="Q70" s="58" t="e">
        <f t="shared" si="4"/>
        <v>#DIV/0!</v>
      </c>
      <c r="R70" s="59" t="e">
        <f t="shared" si="5"/>
        <v>#DIV/0!</v>
      </c>
    </row>
    <row r="71" spans="1:18" ht="14.4" x14ac:dyDescent="0.3">
      <c r="A71" s="74">
        <v>64</v>
      </c>
      <c r="B71" s="76" t="s">
        <v>99</v>
      </c>
      <c r="C71" s="76" t="s">
        <v>32</v>
      </c>
      <c r="D71" s="77"/>
      <c r="E71" s="77"/>
      <c r="F71" s="78" t="s">
        <v>33</v>
      </c>
      <c r="G71" s="145"/>
      <c r="H71" s="76"/>
      <c r="I71" s="35"/>
      <c r="J71" s="145"/>
      <c r="K71" s="147"/>
      <c r="L71" s="33"/>
      <c r="M71" s="33"/>
      <c r="N71" s="35"/>
      <c r="O71" s="37"/>
      <c r="P71" s="38"/>
      <c r="Q71" s="58" t="e">
        <f t="shared" si="4"/>
        <v>#DIV/0!</v>
      </c>
      <c r="R71" s="59" t="e">
        <f t="shared" si="5"/>
        <v>#DIV/0!</v>
      </c>
    </row>
    <row r="72" spans="1:18" ht="14.4" x14ac:dyDescent="0.3">
      <c r="A72" s="74">
        <v>65</v>
      </c>
      <c r="B72" s="76" t="s">
        <v>100</v>
      </c>
      <c r="C72" s="76" t="s">
        <v>32</v>
      </c>
      <c r="D72" s="77"/>
      <c r="E72" s="77"/>
      <c r="F72" s="78" t="s">
        <v>33</v>
      </c>
      <c r="G72" s="145"/>
      <c r="H72" s="76"/>
      <c r="I72" s="35"/>
      <c r="J72" s="145"/>
      <c r="K72" s="147"/>
      <c r="L72" s="33"/>
      <c r="M72" s="33"/>
      <c r="N72" s="35"/>
      <c r="O72" s="37"/>
      <c r="P72" s="38"/>
      <c r="Q72" s="58" t="e">
        <f t="shared" si="4"/>
        <v>#DIV/0!</v>
      </c>
      <c r="R72" s="59" t="e">
        <f t="shared" si="5"/>
        <v>#DIV/0!</v>
      </c>
    </row>
    <row r="73" spans="1:18" ht="14.4" x14ac:dyDescent="0.3">
      <c r="A73" s="74">
        <v>66</v>
      </c>
      <c r="B73" s="76" t="s">
        <v>101</v>
      </c>
      <c r="C73" s="76" t="s">
        <v>32</v>
      </c>
      <c r="D73" s="77"/>
      <c r="E73" s="77"/>
      <c r="F73" s="78" t="s">
        <v>33</v>
      </c>
      <c r="G73" s="145"/>
      <c r="H73" s="76"/>
      <c r="I73" s="35"/>
      <c r="J73" s="145"/>
      <c r="K73" s="147"/>
      <c r="L73" s="33"/>
      <c r="M73" s="33"/>
      <c r="N73" s="35"/>
      <c r="O73" s="37"/>
      <c r="P73" s="38"/>
      <c r="Q73" s="58" t="e">
        <f t="shared" si="4"/>
        <v>#DIV/0!</v>
      </c>
      <c r="R73" s="59" t="e">
        <f t="shared" si="5"/>
        <v>#DIV/0!</v>
      </c>
    </row>
    <row r="74" spans="1:18" ht="14.4" x14ac:dyDescent="0.3">
      <c r="A74" s="74">
        <v>67</v>
      </c>
      <c r="B74" s="76" t="s">
        <v>102</v>
      </c>
      <c r="C74" s="76" t="s">
        <v>32</v>
      </c>
      <c r="D74" s="77"/>
      <c r="E74" s="77"/>
      <c r="F74" s="78" t="s">
        <v>33</v>
      </c>
      <c r="G74" s="145"/>
      <c r="H74" s="76"/>
      <c r="I74" s="35"/>
      <c r="J74" s="145"/>
      <c r="K74" s="147"/>
      <c r="L74" s="33"/>
      <c r="M74" s="33"/>
      <c r="N74" s="35"/>
      <c r="O74" s="37"/>
      <c r="P74" s="38"/>
      <c r="Q74" s="58" t="e">
        <f t="shared" si="4"/>
        <v>#DIV/0!</v>
      </c>
      <c r="R74" s="59" t="e">
        <f t="shared" si="5"/>
        <v>#DIV/0!</v>
      </c>
    </row>
    <row r="75" spans="1:18" ht="14.4" x14ac:dyDescent="0.3">
      <c r="A75" s="74">
        <v>68</v>
      </c>
      <c r="B75" s="75" t="s">
        <v>103</v>
      </c>
      <c r="C75" s="76" t="s">
        <v>32</v>
      </c>
      <c r="D75" s="77"/>
      <c r="E75" s="77"/>
      <c r="F75" s="78" t="s">
        <v>33</v>
      </c>
      <c r="G75" s="145"/>
      <c r="H75" s="76"/>
      <c r="I75" s="35"/>
      <c r="J75" s="145"/>
      <c r="K75" s="147"/>
      <c r="L75" s="33"/>
      <c r="M75" s="33"/>
      <c r="N75" s="35"/>
      <c r="O75" s="37"/>
      <c r="P75" s="38"/>
      <c r="Q75" s="58" t="e">
        <f t="shared" si="4"/>
        <v>#DIV/0!</v>
      </c>
      <c r="R75" s="59" t="e">
        <f t="shared" si="5"/>
        <v>#DIV/0!</v>
      </c>
    </row>
    <row r="76" spans="1:18" ht="14.4" x14ac:dyDescent="0.3">
      <c r="A76" s="74">
        <v>69</v>
      </c>
      <c r="B76" s="76" t="s">
        <v>104</v>
      </c>
      <c r="C76" s="76" t="s">
        <v>32</v>
      </c>
      <c r="D76" s="77"/>
      <c r="E76" s="77"/>
      <c r="F76" s="78" t="s">
        <v>33</v>
      </c>
      <c r="G76" s="145"/>
      <c r="H76" s="76"/>
      <c r="I76" s="35"/>
      <c r="J76" s="145"/>
      <c r="K76" s="147"/>
      <c r="L76" s="33"/>
      <c r="M76" s="33"/>
      <c r="N76" s="35"/>
      <c r="O76" s="37"/>
      <c r="P76" s="38"/>
      <c r="Q76" s="58" t="e">
        <f t="shared" si="4"/>
        <v>#DIV/0!</v>
      </c>
      <c r="R76" s="59" t="e">
        <f t="shared" si="5"/>
        <v>#DIV/0!</v>
      </c>
    </row>
    <row r="77" spans="1:18" thickBot="1" x14ac:dyDescent="0.35">
      <c r="A77" s="82"/>
      <c r="B77" s="89"/>
      <c r="C77" s="84"/>
      <c r="D77" s="90"/>
      <c r="E77" s="90"/>
      <c r="F77" s="91"/>
      <c r="G77" s="146"/>
      <c r="H77" s="84"/>
      <c r="I77" s="42"/>
      <c r="J77" s="146"/>
      <c r="K77" s="148"/>
      <c r="L77" s="40"/>
      <c r="M77" s="40"/>
      <c r="N77" s="42"/>
      <c r="O77" s="44"/>
      <c r="P77" s="45"/>
      <c r="Q77" s="58" t="e">
        <f t="shared" si="4"/>
        <v>#DIV/0!</v>
      </c>
      <c r="R77" s="59" t="e">
        <f t="shared" si="5"/>
        <v>#DIV/0!</v>
      </c>
    </row>
    <row r="78" spans="1:18" ht="18.600000000000001" thickBot="1" x14ac:dyDescent="0.35">
      <c r="A78" s="92" t="s">
        <v>105</v>
      </c>
      <c r="B78" s="70"/>
      <c r="C78" s="60"/>
      <c r="D78" s="87"/>
      <c r="E78" s="87"/>
      <c r="F78" s="88"/>
      <c r="G78" s="60"/>
      <c r="H78" s="60"/>
      <c r="I78" s="46"/>
      <c r="J78" s="60"/>
      <c r="K78" s="60"/>
      <c r="L78" s="46"/>
      <c r="M78" s="46"/>
      <c r="N78" s="46"/>
      <c r="O78" s="46"/>
      <c r="P78" s="46"/>
      <c r="Q78" s="60"/>
      <c r="R78" s="61"/>
    </row>
    <row r="79" spans="1:18" ht="14.4" x14ac:dyDescent="0.3">
      <c r="A79" s="74">
        <v>70</v>
      </c>
      <c r="B79" s="93" t="s">
        <v>106</v>
      </c>
      <c r="C79" s="76" t="s">
        <v>32</v>
      </c>
      <c r="D79" s="95" t="s">
        <v>33</v>
      </c>
      <c r="E79" s="95" t="s">
        <v>33</v>
      </c>
      <c r="F79" s="96" t="s">
        <v>33</v>
      </c>
      <c r="G79" s="34"/>
      <c r="H79" s="33"/>
      <c r="I79" s="35"/>
      <c r="J79" s="34"/>
      <c r="K79" s="36"/>
      <c r="L79" s="33"/>
      <c r="M79" s="33"/>
      <c r="N79" s="35"/>
      <c r="O79" s="37"/>
      <c r="P79" s="38"/>
      <c r="Q79" s="58" t="e">
        <f t="shared" ref="Q79:Q124" si="6">K79/J79</f>
        <v>#DIV/0!</v>
      </c>
      <c r="R79" s="59" t="e">
        <f t="shared" ref="R79:R124" si="7">P79/J79</f>
        <v>#DIV/0!</v>
      </c>
    </row>
    <row r="80" spans="1:18" ht="14.4" x14ac:dyDescent="0.3">
      <c r="A80" s="74">
        <v>71</v>
      </c>
      <c r="B80" s="93" t="s">
        <v>107</v>
      </c>
      <c r="C80" s="76" t="s">
        <v>32</v>
      </c>
      <c r="D80" s="95" t="s">
        <v>33</v>
      </c>
      <c r="E80" s="95" t="s">
        <v>33</v>
      </c>
      <c r="F80" s="96" t="s">
        <v>33</v>
      </c>
      <c r="G80" s="34"/>
      <c r="H80" s="33"/>
      <c r="I80" s="35"/>
      <c r="J80" s="34"/>
      <c r="K80" s="36"/>
      <c r="L80" s="33"/>
      <c r="M80" s="33"/>
      <c r="N80" s="35"/>
      <c r="O80" s="37"/>
      <c r="P80" s="38"/>
      <c r="Q80" s="58" t="e">
        <f t="shared" si="6"/>
        <v>#DIV/0!</v>
      </c>
      <c r="R80" s="59" t="e">
        <f t="shared" si="7"/>
        <v>#DIV/0!</v>
      </c>
    </row>
    <row r="81" spans="1:18" ht="14.4" x14ac:dyDescent="0.3">
      <c r="A81" s="74">
        <v>72</v>
      </c>
      <c r="B81" s="93" t="s">
        <v>108</v>
      </c>
      <c r="C81" s="76" t="s">
        <v>32</v>
      </c>
      <c r="D81" s="95"/>
      <c r="E81" s="95"/>
      <c r="F81" s="96" t="s">
        <v>33</v>
      </c>
      <c r="G81" s="145"/>
      <c r="H81" s="76"/>
      <c r="I81" s="35"/>
      <c r="J81" s="145"/>
      <c r="K81" s="147"/>
      <c r="L81" s="33"/>
      <c r="M81" s="33"/>
      <c r="N81" s="35"/>
      <c r="O81" s="37"/>
      <c r="P81" s="38"/>
      <c r="Q81" s="58" t="e">
        <f t="shared" si="6"/>
        <v>#DIV/0!</v>
      </c>
      <c r="R81" s="59" t="e">
        <f t="shared" si="7"/>
        <v>#DIV/0!</v>
      </c>
    </row>
    <row r="82" spans="1:18" ht="14.4" x14ac:dyDescent="0.3">
      <c r="A82" s="74">
        <v>73</v>
      </c>
      <c r="B82" s="93" t="s">
        <v>109</v>
      </c>
      <c r="C82" s="76" t="s">
        <v>32</v>
      </c>
      <c r="D82" s="95" t="s">
        <v>33</v>
      </c>
      <c r="E82" s="95" t="s">
        <v>33</v>
      </c>
      <c r="F82" s="96" t="s">
        <v>33</v>
      </c>
      <c r="G82" s="34"/>
      <c r="H82" s="33"/>
      <c r="I82" s="35"/>
      <c r="J82" s="34"/>
      <c r="K82" s="36"/>
      <c r="L82" s="33"/>
      <c r="M82" s="33"/>
      <c r="N82" s="35"/>
      <c r="O82" s="37"/>
      <c r="P82" s="38"/>
      <c r="Q82" s="58" t="e">
        <f t="shared" si="6"/>
        <v>#DIV/0!</v>
      </c>
      <c r="R82" s="59" t="e">
        <f t="shared" si="7"/>
        <v>#DIV/0!</v>
      </c>
    </row>
    <row r="83" spans="1:18" ht="14.4" x14ac:dyDescent="0.3">
      <c r="A83" s="74">
        <v>74</v>
      </c>
      <c r="B83" s="93" t="s">
        <v>110</v>
      </c>
      <c r="C83" s="76" t="s">
        <v>32</v>
      </c>
      <c r="D83" s="95"/>
      <c r="E83" s="95"/>
      <c r="F83" s="96" t="s">
        <v>33</v>
      </c>
      <c r="G83" s="145"/>
      <c r="H83" s="76"/>
      <c r="I83" s="35"/>
      <c r="J83" s="145"/>
      <c r="K83" s="147"/>
      <c r="L83" s="33"/>
      <c r="M83" s="33"/>
      <c r="N83" s="35"/>
      <c r="O83" s="37"/>
      <c r="P83" s="38"/>
      <c r="Q83" s="58" t="e">
        <f t="shared" si="6"/>
        <v>#DIV/0!</v>
      </c>
      <c r="R83" s="59" t="e">
        <f t="shared" si="7"/>
        <v>#DIV/0!</v>
      </c>
    </row>
    <row r="84" spans="1:18" ht="14.4" x14ac:dyDescent="0.3">
      <c r="A84" s="74">
        <v>75</v>
      </c>
      <c r="B84" s="93" t="s">
        <v>111</v>
      </c>
      <c r="C84" s="76" t="s">
        <v>32</v>
      </c>
      <c r="D84" s="95"/>
      <c r="E84" s="95"/>
      <c r="F84" s="96" t="s">
        <v>33</v>
      </c>
      <c r="G84" s="145"/>
      <c r="H84" s="76"/>
      <c r="I84" s="35"/>
      <c r="J84" s="145"/>
      <c r="K84" s="147"/>
      <c r="L84" s="33"/>
      <c r="M84" s="33"/>
      <c r="N84" s="35"/>
      <c r="O84" s="37"/>
      <c r="P84" s="38"/>
      <c r="Q84" s="58" t="e">
        <f t="shared" si="6"/>
        <v>#DIV/0!</v>
      </c>
      <c r="R84" s="59" t="e">
        <f t="shared" si="7"/>
        <v>#DIV/0!</v>
      </c>
    </row>
    <row r="85" spans="1:18" ht="14.4" x14ac:dyDescent="0.3">
      <c r="A85" s="74">
        <v>76</v>
      </c>
      <c r="B85" s="93" t="s">
        <v>112</v>
      </c>
      <c r="C85" s="76" t="s">
        <v>32</v>
      </c>
      <c r="D85" s="95"/>
      <c r="E85" s="95"/>
      <c r="F85" s="96" t="s">
        <v>33</v>
      </c>
      <c r="G85" s="145"/>
      <c r="H85" s="76"/>
      <c r="I85" s="35"/>
      <c r="J85" s="145"/>
      <c r="K85" s="147"/>
      <c r="L85" s="33"/>
      <c r="M85" s="33"/>
      <c r="N85" s="35"/>
      <c r="O85" s="37"/>
      <c r="P85" s="38"/>
      <c r="Q85" s="58" t="e">
        <f t="shared" si="6"/>
        <v>#DIV/0!</v>
      </c>
      <c r="R85" s="59" t="e">
        <f t="shared" si="7"/>
        <v>#DIV/0!</v>
      </c>
    </row>
    <row r="86" spans="1:18" ht="14.4" x14ac:dyDescent="0.3">
      <c r="A86" s="74">
        <v>77</v>
      </c>
      <c r="B86" s="93" t="s">
        <v>113</v>
      </c>
      <c r="C86" s="76" t="s">
        <v>32</v>
      </c>
      <c r="D86" s="95"/>
      <c r="E86" s="95"/>
      <c r="F86" s="96" t="s">
        <v>33</v>
      </c>
      <c r="G86" s="145"/>
      <c r="H86" s="76"/>
      <c r="I86" s="35"/>
      <c r="J86" s="145"/>
      <c r="K86" s="147"/>
      <c r="L86" s="33"/>
      <c r="M86" s="33"/>
      <c r="N86" s="35"/>
      <c r="O86" s="37"/>
      <c r="P86" s="38"/>
      <c r="Q86" s="58" t="e">
        <f t="shared" si="6"/>
        <v>#DIV/0!</v>
      </c>
      <c r="R86" s="59" t="e">
        <f t="shared" si="7"/>
        <v>#DIV/0!</v>
      </c>
    </row>
    <row r="87" spans="1:18" ht="14.4" x14ac:dyDescent="0.3">
      <c r="A87" s="74">
        <v>78</v>
      </c>
      <c r="B87" s="93" t="s">
        <v>114</v>
      </c>
      <c r="C87" s="76" t="s">
        <v>32</v>
      </c>
      <c r="D87" s="95"/>
      <c r="E87" s="95"/>
      <c r="F87" s="96" t="s">
        <v>33</v>
      </c>
      <c r="G87" s="145"/>
      <c r="H87" s="76"/>
      <c r="I87" s="35"/>
      <c r="J87" s="145"/>
      <c r="K87" s="147"/>
      <c r="L87" s="33"/>
      <c r="M87" s="33"/>
      <c r="N87" s="35"/>
      <c r="O87" s="37"/>
      <c r="P87" s="38"/>
      <c r="Q87" s="58" t="e">
        <f t="shared" si="6"/>
        <v>#DIV/0!</v>
      </c>
      <c r="R87" s="59" t="e">
        <f t="shared" si="7"/>
        <v>#DIV/0!</v>
      </c>
    </row>
    <row r="88" spans="1:18" ht="14.4" x14ac:dyDescent="0.3">
      <c r="A88" s="74">
        <v>79</v>
      </c>
      <c r="B88" s="93" t="s">
        <v>115</v>
      </c>
      <c r="C88" s="76" t="s">
        <v>32</v>
      </c>
      <c r="D88" s="95"/>
      <c r="E88" s="95"/>
      <c r="F88" s="96" t="s">
        <v>33</v>
      </c>
      <c r="G88" s="145"/>
      <c r="H88" s="76"/>
      <c r="I88" s="35"/>
      <c r="J88" s="145"/>
      <c r="K88" s="147"/>
      <c r="L88" s="33"/>
      <c r="M88" s="33"/>
      <c r="N88" s="35"/>
      <c r="O88" s="37"/>
      <c r="P88" s="38"/>
      <c r="Q88" s="58" t="e">
        <f t="shared" si="6"/>
        <v>#DIV/0!</v>
      </c>
      <c r="R88" s="59" t="e">
        <f t="shared" si="7"/>
        <v>#DIV/0!</v>
      </c>
    </row>
    <row r="89" spans="1:18" ht="14.4" x14ac:dyDescent="0.3">
      <c r="A89" s="74">
        <v>80</v>
      </c>
      <c r="B89" s="93" t="s">
        <v>270</v>
      </c>
      <c r="C89" s="76" t="s">
        <v>116</v>
      </c>
      <c r="D89" s="95" t="s">
        <v>33</v>
      </c>
      <c r="E89" s="95" t="s">
        <v>33</v>
      </c>
      <c r="F89" s="96"/>
      <c r="G89" s="34"/>
      <c r="H89" s="33"/>
      <c r="I89" s="35"/>
      <c r="J89" s="34"/>
      <c r="K89" s="36"/>
      <c r="L89" s="145"/>
      <c r="M89" s="76"/>
      <c r="N89" s="35"/>
      <c r="O89" s="75"/>
      <c r="P89" s="240"/>
      <c r="Q89" s="58" t="e">
        <f t="shared" si="6"/>
        <v>#DIV/0!</v>
      </c>
      <c r="R89" s="59" t="e">
        <f t="shared" si="7"/>
        <v>#DIV/0!</v>
      </c>
    </row>
    <row r="90" spans="1:18" ht="14.4" x14ac:dyDescent="0.3">
      <c r="A90" s="74">
        <v>81</v>
      </c>
      <c r="B90" s="93" t="s">
        <v>268</v>
      </c>
      <c r="C90" s="76" t="s">
        <v>269</v>
      </c>
      <c r="D90" s="95"/>
      <c r="E90" s="95" t="s">
        <v>33</v>
      </c>
      <c r="F90" s="96"/>
      <c r="G90" s="34"/>
      <c r="H90" s="33"/>
      <c r="I90" s="35"/>
      <c r="J90" s="34"/>
      <c r="K90" s="36"/>
      <c r="L90" s="145"/>
      <c r="M90" s="76"/>
      <c r="N90" s="35"/>
      <c r="O90" s="75"/>
      <c r="P90" s="240"/>
      <c r="Q90" s="58" t="e">
        <f t="shared" si="6"/>
        <v>#DIV/0!</v>
      </c>
      <c r="R90" s="59" t="e">
        <f t="shared" si="7"/>
        <v>#DIV/0!</v>
      </c>
    </row>
    <row r="91" spans="1:18" ht="14.4" x14ac:dyDescent="0.3">
      <c r="A91" s="74">
        <v>82</v>
      </c>
      <c r="B91" s="93" t="s">
        <v>117</v>
      </c>
      <c r="C91" s="76" t="s">
        <v>32</v>
      </c>
      <c r="D91" s="95"/>
      <c r="E91" s="95" t="s">
        <v>33</v>
      </c>
      <c r="F91" s="96" t="s">
        <v>33</v>
      </c>
      <c r="G91" s="34"/>
      <c r="H91" s="33"/>
      <c r="I91" s="35"/>
      <c r="J91" s="34"/>
      <c r="K91" s="36"/>
      <c r="L91" s="33"/>
      <c r="M91" s="33"/>
      <c r="N91" s="35"/>
      <c r="O91" s="37"/>
      <c r="P91" s="38"/>
      <c r="Q91" s="58" t="e">
        <f t="shared" si="6"/>
        <v>#DIV/0!</v>
      </c>
      <c r="R91" s="59" t="e">
        <f t="shared" si="7"/>
        <v>#DIV/0!</v>
      </c>
    </row>
    <row r="92" spans="1:18" ht="14.4" x14ac:dyDescent="0.3">
      <c r="A92" s="74">
        <v>83</v>
      </c>
      <c r="B92" s="93" t="s">
        <v>118</v>
      </c>
      <c r="C92" s="76" t="s">
        <v>119</v>
      </c>
      <c r="D92" s="95"/>
      <c r="E92" s="95" t="s">
        <v>33</v>
      </c>
      <c r="F92" s="96" t="s">
        <v>33</v>
      </c>
      <c r="G92" s="34"/>
      <c r="H92" s="33"/>
      <c r="I92" s="35"/>
      <c r="J92" s="34"/>
      <c r="K92" s="36"/>
      <c r="L92" s="33"/>
      <c r="M92" s="33"/>
      <c r="N92" s="35"/>
      <c r="O92" s="37"/>
      <c r="P92" s="38"/>
      <c r="Q92" s="58" t="e">
        <f t="shared" si="6"/>
        <v>#DIV/0!</v>
      </c>
      <c r="R92" s="59" t="e">
        <f t="shared" si="7"/>
        <v>#DIV/0!</v>
      </c>
    </row>
    <row r="93" spans="1:18" ht="14.4" x14ac:dyDescent="0.3">
      <c r="A93" s="74">
        <v>84</v>
      </c>
      <c r="B93" s="93" t="s">
        <v>120</v>
      </c>
      <c r="C93" s="76" t="s">
        <v>119</v>
      </c>
      <c r="D93" s="95"/>
      <c r="E93" s="95" t="s">
        <v>33</v>
      </c>
      <c r="F93" s="96" t="s">
        <v>33</v>
      </c>
      <c r="G93" s="34"/>
      <c r="H93" s="33"/>
      <c r="I93" s="35"/>
      <c r="J93" s="34"/>
      <c r="K93" s="36"/>
      <c r="L93" s="33"/>
      <c r="M93" s="33"/>
      <c r="N93" s="35"/>
      <c r="O93" s="37"/>
      <c r="P93" s="38"/>
      <c r="Q93" s="58" t="e">
        <f t="shared" si="6"/>
        <v>#DIV/0!</v>
      </c>
      <c r="R93" s="59" t="e">
        <f t="shared" si="7"/>
        <v>#DIV/0!</v>
      </c>
    </row>
    <row r="94" spans="1:18" ht="14.4" x14ac:dyDescent="0.3">
      <c r="A94" s="74">
        <v>85</v>
      </c>
      <c r="B94" s="93" t="s">
        <v>121</v>
      </c>
      <c r="C94" s="76" t="s">
        <v>119</v>
      </c>
      <c r="D94" s="95"/>
      <c r="E94" s="95" t="s">
        <v>33</v>
      </c>
      <c r="F94" s="96" t="s">
        <v>33</v>
      </c>
      <c r="G94" s="34"/>
      <c r="H94" s="33"/>
      <c r="I94" s="35"/>
      <c r="J94" s="34"/>
      <c r="K94" s="36"/>
      <c r="L94" s="33"/>
      <c r="M94" s="33"/>
      <c r="N94" s="35"/>
      <c r="O94" s="37"/>
      <c r="P94" s="38"/>
      <c r="Q94" s="58" t="e">
        <f t="shared" si="6"/>
        <v>#DIV/0!</v>
      </c>
      <c r="R94" s="59" t="e">
        <f t="shared" si="7"/>
        <v>#DIV/0!</v>
      </c>
    </row>
    <row r="95" spans="1:18" ht="14.4" x14ac:dyDescent="0.3">
      <c r="A95" s="74">
        <v>86</v>
      </c>
      <c r="B95" s="93" t="s">
        <v>122</v>
      </c>
      <c r="C95" s="76" t="s">
        <v>119</v>
      </c>
      <c r="D95" s="95"/>
      <c r="E95" s="95"/>
      <c r="F95" s="96" t="s">
        <v>33</v>
      </c>
      <c r="G95" s="145"/>
      <c r="H95" s="76"/>
      <c r="I95" s="35"/>
      <c r="J95" s="145"/>
      <c r="K95" s="147"/>
      <c r="L95" s="33"/>
      <c r="M95" s="33"/>
      <c r="N95" s="35"/>
      <c r="O95" s="37"/>
      <c r="P95" s="38"/>
      <c r="Q95" s="58" t="e">
        <f t="shared" si="6"/>
        <v>#DIV/0!</v>
      </c>
      <c r="R95" s="59" t="e">
        <f t="shared" si="7"/>
        <v>#DIV/0!</v>
      </c>
    </row>
    <row r="96" spans="1:18" ht="14.4" x14ac:dyDescent="0.3">
      <c r="A96" s="74">
        <v>87</v>
      </c>
      <c r="B96" s="93" t="s">
        <v>123</v>
      </c>
      <c r="C96" s="76" t="s">
        <v>32</v>
      </c>
      <c r="D96" s="95"/>
      <c r="E96" s="95"/>
      <c r="F96" s="96" t="s">
        <v>33</v>
      </c>
      <c r="G96" s="145"/>
      <c r="H96" s="76"/>
      <c r="I96" s="35"/>
      <c r="J96" s="145"/>
      <c r="K96" s="147"/>
      <c r="L96" s="33"/>
      <c r="M96" s="33"/>
      <c r="N96" s="35"/>
      <c r="O96" s="37"/>
      <c r="P96" s="38"/>
      <c r="Q96" s="58" t="e">
        <f t="shared" si="6"/>
        <v>#DIV/0!</v>
      </c>
      <c r="R96" s="59" t="e">
        <f t="shared" si="7"/>
        <v>#DIV/0!</v>
      </c>
    </row>
    <row r="97" spans="1:18" ht="14.4" x14ac:dyDescent="0.3">
      <c r="A97" s="74">
        <v>88</v>
      </c>
      <c r="B97" s="93" t="s">
        <v>124</v>
      </c>
      <c r="C97" s="76" t="s">
        <v>32</v>
      </c>
      <c r="D97" s="95"/>
      <c r="E97" s="95"/>
      <c r="F97" s="96" t="s">
        <v>33</v>
      </c>
      <c r="G97" s="145"/>
      <c r="H97" s="76"/>
      <c r="I97" s="35"/>
      <c r="J97" s="145"/>
      <c r="K97" s="147"/>
      <c r="L97" s="33"/>
      <c r="M97" s="33"/>
      <c r="N97" s="35"/>
      <c r="O97" s="37"/>
      <c r="P97" s="38"/>
      <c r="Q97" s="58" t="e">
        <f t="shared" si="6"/>
        <v>#DIV/0!</v>
      </c>
      <c r="R97" s="59" t="e">
        <f t="shared" si="7"/>
        <v>#DIV/0!</v>
      </c>
    </row>
    <row r="98" spans="1:18" ht="14.4" x14ac:dyDescent="0.3">
      <c r="A98" s="74">
        <v>89</v>
      </c>
      <c r="B98" s="93" t="s">
        <v>125</v>
      </c>
      <c r="C98" s="76" t="s">
        <v>32</v>
      </c>
      <c r="D98" s="95"/>
      <c r="E98" s="95"/>
      <c r="F98" s="96" t="s">
        <v>33</v>
      </c>
      <c r="G98" s="145"/>
      <c r="H98" s="76"/>
      <c r="I98" s="35"/>
      <c r="J98" s="145"/>
      <c r="K98" s="147"/>
      <c r="L98" s="33"/>
      <c r="M98" s="33"/>
      <c r="N98" s="35"/>
      <c r="O98" s="37"/>
      <c r="P98" s="38"/>
      <c r="Q98" s="58" t="e">
        <f t="shared" si="6"/>
        <v>#DIV/0!</v>
      </c>
      <c r="R98" s="59" t="e">
        <f t="shared" si="7"/>
        <v>#DIV/0!</v>
      </c>
    </row>
    <row r="99" spans="1:18" ht="14.4" x14ac:dyDescent="0.3">
      <c r="A99" s="74">
        <v>90</v>
      </c>
      <c r="B99" s="93" t="s">
        <v>126</v>
      </c>
      <c r="C99" s="76" t="s">
        <v>127</v>
      </c>
      <c r="D99" s="95"/>
      <c r="E99" s="95"/>
      <c r="F99" s="96" t="s">
        <v>33</v>
      </c>
      <c r="G99" s="145"/>
      <c r="H99" s="76"/>
      <c r="I99" s="35"/>
      <c r="J99" s="145"/>
      <c r="K99" s="147"/>
      <c r="L99" s="33"/>
      <c r="M99" s="33"/>
      <c r="N99" s="35"/>
      <c r="O99" s="37"/>
      <c r="P99" s="38"/>
      <c r="Q99" s="58" t="e">
        <f t="shared" si="6"/>
        <v>#DIV/0!</v>
      </c>
      <c r="R99" s="59" t="e">
        <f t="shared" si="7"/>
        <v>#DIV/0!</v>
      </c>
    </row>
    <row r="100" spans="1:18" ht="14.4" x14ac:dyDescent="0.3">
      <c r="A100" s="74">
        <v>91</v>
      </c>
      <c r="B100" s="93" t="s">
        <v>128</v>
      </c>
      <c r="C100" s="76" t="s">
        <v>127</v>
      </c>
      <c r="D100" s="95"/>
      <c r="E100" s="95"/>
      <c r="F100" s="96" t="s">
        <v>33</v>
      </c>
      <c r="G100" s="145"/>
      <c r="H100" s="76"/>
      <c r="I100" s="47"/>
      <c r="J100" s="145"/>
      <c r="K100" s="147"/>
      <c r="L100" s="33"/>
      <c r="M100" s="33"/>
      <c r="N100" s="47"/>
      <c r="O100" s="37"/>
      <c r="P100" s="38"/>
      <c r="Q100" s="58" t="e">
        <f t="shared" si="6"/>
        <v>#DIV/0!</v>
      </c>
      <c r="R100" s="59" t="e">
        <f t="shared" si="7"/>
        <v>#DIV/0!</v>
      </c>
    </row>
    <row r="101" spans="1:18" ht="14.4" x14ac:dyDescent="0.3">
      <c r="A101" s="74">
        <v>92</v>
      </c>
      <c r="B101" s="93" t="s">
        <v>129</v>
      </c>
      <c r="C101" s="76" t="s">
        <v>127</v>
      </c>
      <c r="D101" s="95"/>
      <c r="E101" s="95"/>
      <c r="F101" s="96" t="s">
        <v>33</v>
      </c>
      <c r="G101" s="145"/>
      <c r="H101" s="76"/>
      <c r="I101" s="47"/>
      <c r="J101" s="145"/>
      <c r="K101" s="147"/>
      <c r="L101" s="33"/>
      <c r="M101" s="33"/>
      <c r="N101" s="47"/>
      <c r="O101" s="37"/>
      <c r="P101" s="38"/>
      <c r="Q101" s="58" t="e">
        <f t="shared" si="6"/>
        <v>#DIV/0!</v>
      </c>
      <c r="R101" s="59" t="e">
        <f t="shared" si="7"/>
        <v>#DIV/0!</v>
      </c>
    </row>
    <row r="102" spans="1:18" ht="14.4" x14ac:dyDescent="0.3">
      <c r="A102" s="74">
        <v>93</v>
      </c>
      <c r="B102" s="93" t="s">
        <v>130</v>
      </c>
      <c r="C102" s="76" t="s">
        <v>119</v>
      </c>
      <c r="D102" s="95"/>
      <c r="E102" s="95"/>
      <c r="F102" s="96" t="s">
        <v>33</v>
      </c>
      <c r="G102" s="145"/>
      <c r="H102" s="76"/>
      <c r="I102" s="47"/>
      <c r="J102" s="145"/>
      <c r="K102" s="147"/>
      <c r="L102" s="33"/>
      <c r="M102" s="33"/>
      <c r="N102" s="47"/>
      <c r="O102" s="37"/>
      <c r="P102" s="38"/>
      <c r="Q102" s="58" t="e">
        <f t="shared" si="6"/>
        <v>#DIV/0!</v>
      </c>
      <c r="R102" s="59" t="e">
        <f t="shared" si="7"/>
        <v>#DIV/0!</v>
      </c>
    </row>
    <row r="103" spans="1:18" ht="14.4" x14ac:dyDescent="0.3">
      <c r="A103" s="74">
        <v>94</v>
      </c>
      <c r="B103" s="93" t="s">
        <v>131</v>
      </c>
      <c r="C103" s="76" t="s">
        <v>119</v>
      </c>
      <c r="D103" s="95"/>
      <c r="E103" s="95"/>
      <c r="F103" s="96" t="s">
        <v>33</v>
      </c>
      <c r="G103" s="145"/>
      <c r="H103" s="76"/>
      <c r="I103" s="47"/>
      <c r="J103" s="145"/>
      <c r="K103" s="147"/>
      <c r="L103" s="33"/>
      <c r="M103" s="33"/>
      <c r="N103" s="47"/>
      <c r="O103" s="37"/>
      <c r="P103" s="38"/>
      <c r="Q103" s="58" t="e">
        <f t="shared" si="6"/>
        <v>#DIV/0!</v>
      </c>
      <c r="R103" s="59" t="e">
        <f t="shared" si="7"/>
        <v>#DIV/0!</v>
      </c>
    </row>
    <row r="104" spans="1:18" ht="14.4" x14ac:dyDescent="0.3">
      <c r="A104" s="74">
        <v>95</v>
      </c>
      <c r="B104" s="75" t="s">
        <v>132</v>
      </c>
      <c r="C104" s="75" t="s">
        <v>133</v>
      </c>
      <c r="D104" s="80"/>
      <c r="E104" s="80"/>
      <c r="F104" s="81" t="s">
        <v>33</v>
      </c>
      <c r="G104" s="145"/>
      <c r="H104" s="76"/>
      <c r="I104" s="47"/>
      <c r="J104" s="145"/>
      <c r="K104" s="147"/>
      <c r="L104" s="33"/>
      <c r="M104" s="33"/>
      <c r="N104" s="47"/>
      <c r="O104" s="37"/>
      <c r="P104" s="38"/>
      <c r="Q104" s="58" t="e">
        <f t="shared" si="6"/>
        <v>#DIV/0!</v>
      </c>
      <c r="R104" s="59" t="e">
        <f t="shared" si="7"/>
        <v>#DIV/0!</v>
      </c>
    </row>
    <row r="105" spans="1:18" ht="14.4" x14ac:dyDescent="0.3">
      <c r="A105" s="74">
        <v>96</v>
      </c>
      <c r="B105" s="75" t="s">
        <v>134</v>
      </c>
      <c r="C105" s="75" t="s">
        <v>32</v>
      </c>
      <c r="D105" s="80"/>
      <c r="E105" s="80" t="s">
        <v>33</v>
      </c>
      <c r="F105" s="81" t="s">
        <v>33</v>
      </c>
      <c r="G105" s="34"/>
      <c r="H105" s="33"/>
      <c r="I105" s="47"/>
      <c r="J105" s="34"/>
      <c r="K105" s="36"/>
      <c r="L105" s="33"/>
      <c r="M105" s="33"/>
      <c r="N105" s="47"/>
      <c r="O105" s="37"/>
      <c r="P105" s="38"/>
      <c r="Q105" s="58" t="e">
        <f t="shared" si="6"/>
        <v>#DIV/0!</v>
      </c>
      <c r="R105" s="59" t="e">
        <f t="shared" si="7"/>
        <v>#DIV/0!</v>
      </c>
    </row>
    <row r="106" spans="1:18" ht="14.4" x14ac:dyDescent="0.3">
      <c r="A106" s="74">
        <v>97</v>
      </c>
      <c r="B106" s="75" t="s">
        <v>135</v>
      </c>
      <c r="C106" s="75" t="s">
        <v>32</v>
      </c>
      <c r="D106" s="80"/>
      <c r="E106" s="80"/>
      <c r="F106" s="81" t="s">
        <v>33</v>
      </c>
      <c r="G106" s="145"/>
      <c r="H106" s="76"/>
      <c r="I106" s="47"/>
      <c r="J106" s="145"/>
      <c r="K106" s="147"/>
      <c r="L106" s="33"/>
      <c r="M106" s="33"/>
      <c r="N106" s="47"/>
      <c r="O106" s="37"/>
      <c r="P106" s="38"/>
      <c r="Q106" s="58" t="e">
        <f t="shared" si="6"/>
        <v>#DIV/0!</v>
      </c>
      <c r="R106" s="59" t="e">
        <f t="shared" si="7"/>
        <v>#DIV/0!</v>
      </c>
    </row>
    <row r="107" spans="1:18" ht="14.4" x14ac:dyDescent="0.3">
      <c r="A107" s="74">
        <v>98</v>
      </c>
      <c r="B107" s="75" t="s">
        <v>136</v>
      </c>
      <c r="C107" s="75" t="s">
        <v>137</v>
      </c>
      <c r="D107" s="80"/>
      <c r="E107" s="80"/>
      <c r="F107" s="81" t="s">
        <v>33</v>
      </c>
      <c r="G107" s="145"/>
      <c r="H107" s="76"/>
      <c r="I107" s="47"/>
      <c r="J107" s="145"/>
      <c r="K107" s="147"/>
      <c r="L107" s="33"/>
      <c r="M107" s="33"/>
      <c r="N107" s="47"/>
      <c r="O107" s="37"/>
      <c r="P107" s="38"/>
      <c r="Q107" s="58" t="e">
        <f t="shared" si="6"/>
        <v>#DIV/0!</v>
      </c>
      <c r="R107" s="59" t="e">
        <f t="shared" si="7"/>
        <v>#DIV/0!</v>
      </c>
    </row>
    <row r="108" spans="1:18" ht="14.4" x14ac:dyDescent="0.3">
      <c r="A108" s="74">
        <v>99</v>
      </c>
      <c r="B108" s="75" t="s">
        <v>138</v>
      </c>
      <c r="C108" s="75" t="s">
        <v>127</v>
      </c>
      <c r="D108" s="80"/>
      <c r="E108" s="80"/>
      <c r="F108" s="81" t="s">
        <v>33</v>
      </c>
      <c r="G108" s="145"/>
      <c r="H108" s="76"/>
      <c r="I108" s="47"/>
      <c r="J108" s="145"/>
      <c r="K108" s="147"/>
      <c r="L108" s="33"/>
      <c r="M108" s="33"/>
      <c r="N108" s="47"/>
      <c r="O108" s="37"/>
      <c r="P108" s="38"/>
      <c r="Q108" s="58" t="e">
        <f t="shared" si="6"/>
        <v>#DIV/0!</v>
      </c>
      <c r="R108" s="59" t="e">
        <f t="shared" si="7"/>
        <v>#DIV/0!</v>
      </c>
    </row>
    <row r="109" spans="1:18" ht="14.4" x14ac:dyDescent="0.3">
      <c r="A109" s="74">
        <v>100</v>
      </c>
      <c r="B109" s="75" t="s">
        <v>139</v>
      </c>
      <c r="C109" s="76" t="s">
        <v>127</v>
      </c>
      <c r="D109" s="80"/>
      <c r="E109" s="80"/>
      <c r="F109" s="81" t="s">
        <v>33</v>
      </c>
      <c r="G109" s="145"/>
      <c r="H109" s="76"/>
      <c r="I109" s="47"/>
      <c r="J109" s="145"/>
      <c r="K109" s="147"/>
      <c r="L109" s="33"/>
      <c r="M109" s="33"/>
      <c r="N109" s="47"/>
      <c r="O109" s="37"/>
      <c r="P109" s="38"/>
      <c r="Q109" s="58" t="e">
        <f t="shared" si="6"/>
        <v>#DIV/0!</v>
      </c>
      <c r="R109" s="59" t="e">
        <f t="shared" si="7"/>
        <v>#DIV/0!</v>
      </c>
    </row>
    <row r="110" spans="1:18" ht="14.4" x14ac:dyDescent="0.3">
      <c r="A110" s="74">
        <v>101</v>
      </c>
      <c r="B110" s="75" t="s">
        <v>140</v>
      </c>
      <c r="C110" s="75" t="s">
        <v>127</v>
      </c>
      <c r="D110" s="80"/>
      <c r="E110" s="80"/>
      <c r="F110" s="81" t="s">
        <v>33</v>
      </c>
      <c r="G110" s="145"/>
      <c r="H110" s="76"/>
      <c r="I110" s="47"/>
      <c r="J110" s="145"/>
      <c r="K110" s="147"/>
      <c r="L110" s="33"/>
      <c r="M110" s="33"/>
      <c r="N110" s="47"/>
      <c r="O110" s="37"/>
      <c r="P110" s="38"/>
      <c r="Q110" s="58" t="e">
        <f t="shared" si="6"/>
        <v>#DIV/0!</v>
      </c>
      <c r="R110" s="59" t="e">
        <f t="shared" si="7"/>
        <v>#DIV/0!</v>
      </c>
    </row>
    <row r="111" spans="1:18" ht="14.4" x14ac:dyDescent="0.3">
      <c r="A111" s="74">
        <v>102</v>
      </c>
      <c r="B111" s="75" t="s">
        <v>141</v>
      </c>
      <c r="C111" s="75" t="s">
        <v>142</v>
      </c>
      <c r="D111" s="80"/>
      <c r="E111" s="80"/>
      <c r="F111" s="81" t="s">
        <v>33</v>
      </c>
      <c r="G111" s="145"/>
      <c r="H111" s="76"/>
      <c r="I111" s="47"/>
      <c r="J111" s="145"/>
      <c r="K111" s="147"/>
      <c r="L111" s="33"/>
      <c r="M111" s="33"/>
      <c r="N111" s="47"/>
      <c r="O111" s="37"/>
      <c r="P111" s="38"/>
      <c r="Q111" s="58" t="e">
        <f t="shared" si="6"/>
        <v>#DIV/0!</v>
      </c>
      <c r="R111" s="59" t="e">
        <f t="shared" si="7"/>
        <v>#DIV/0!</v>
      </c>
    </row>
    <row r="112" spans="1:18" ht="14.4" x14ac:dyDescent="0.3">
      <c r="A112" s="74">
        <v>103</v>
      </c>
      <c r="B112" s="75" t="s">
        <v>143</v>
      </c>
      <c r="C112" s="76" t="s">
        <v>32</v>
      </c>
      <c r="D112" s="80"/>
      <c r="E112" s="80"/>
      <c r="F112" s="81" t="s">
        <v>33</v>
      </c>
      <c r="G112" s="145"/>
      <c r="H112" s="76"/>
      <c r="I112" s="47"/>
      <c r="J112" s="145"/>
      <c r="K112" s="147"/>
      <c r="L112" s="33"/>
      <c r="M112" s="33"/>
      <c r="N112" s="47"/>
      <c r="O112" s="37"/>
      <c r="P112" s="38"/>
      <c r="Q112" s="58" t="e">
        <f t="shared" si="6"/>
        <v>#DIV/0!</v>
      </c>
      <c r="R112" s="59" t="e">
        <f t="shared" si="7"/>
        <v>#DIV/0!</v>
      </c>
    </row>
    <row r="113" spans="1:18" ht="14.4" x14ac:dyDescent="0.3">
      <c r="A113" s="74">
        <v>104</v>
      </c>
      <c r="B113" s="75" t="s">
        <v>144</v>
      </c>
      <c r="C113" s="76" t="s">
        <v>145</v>
      </c>
      <c r="D113" s="80"/>
      <c r="E113" s="80"/>
      <c r="F113" s="81" t="s">
        <v>33</v>
      </c>
      <c r="G113" s="145"/>
      <c r="H113" s="76"/>
      <c r="I113" s="47"/>
      <c r="J113" s="145"/>
      <c r="K113" s="147"/>
      <c r="L113" s="33"/>
      <c r="M113" s="33"/>
      <c r="N113" s="47"/>
      <c r="O113" s="37"/>
      <c r="P113" s="38"/>
      <c r="Q113" s="58" t="e">
        <f t="shared" si="6"/>
        <v>#DIV/0!</v>
      </c>
      <c r="R113" s="59" t="e">
        <f t="shared" si="7"/>
        <v>#DIV/0!</v>
      </c>
    </row>
    <row r="114" spans="1:18" ht="14.4" x14ac:dyDescent="0.3">
      <c r="A114" s="74">
        <v>105</v>
      </c>
      <c r="B114" s="75" t="s">
        <v>146</v>
      </c>
      <c r="C114" s="76" t="s">
        <v>145</v>
      </c>
      <c r="D114" s="80"/>
      <c r="E114" s="80"/>
      <c r="F114" s="81" t="s">
        <v>33</v>
      </c>
      <c r="G114" s="145"/>
      <c r="H114" s="76"/>
      <c r="I114" s="47"/>
      <c r="J114" s="145"/>
      <c r="K114" s="147"/>
      <c r="L114" s="33"/>
      <c r="M114" s="33"/>
      <c r="N114" s="47"/>
      <c r="O114" s="37"/>
      <c r="P114" s="38"/>
      <c r="Q114" s="58" t="e">
        <f t="shared" si="6"/>
        <v>#DIV/0!</v>
      </c>
      <c r="R114" s="59" t="e">
        <f t="shared" si="7"/>
        <v>#DIV/0!</v>
      </c>
    </row>
    <row r="115" spans="1:18" ht="14.4" x14ac:dyDescent="0.3">
      <c r="A115" s="74">
        <v>106</v>
      </c>
      <c r="B115" s="75" t="s">
        <v>147</v>
      </c>
      <c r="C115" s="76" t="s">
        <v>32</v>
      </c>
      <c r="D115" s="80" t="s">
        <v>33</v>
      </c>
      <c r="E115" s="80"/>
      <c r="F115" s="81" t="s">
        <v>33</v>
      </c>
      <c r="G115" s="145"/>
      <c r="H115" s="76"/>
      <c r="I115" s="47"/>
      <c r="J115" s="145"/>
      <c r="K115" s="147"/>
      <c r="L115" s="33"/>
      <c r="M115" s="33"/>
      <c r="N115" s="47"/>
      <c r="O115" s="37"/>
      <c r="P115" s="38"/>
      <c r="Q115" s="58" t="e">
        <f t="shared" si="6"/>
        <v>#DIV/0!</v>
      </c>
      <c r="R115" s="59" t="e">
        <f t="shared" si="7"/>
        <v>#DIV/0!</v>
      </c>
    </row>
    <row r="116" spans="1:18" ht="14.4" x14ac:dyDescent="0.3">
      <c r="A116" s="74">
        <v>107</v>
      </c>
      <c r="B116" s="75" t="s">
        <v>148</v>
      </c>
      <c r="C116" s="76" t="s">
        <v>32</v>
      </c>
      <c r="D116" s="80" t="s">
        <v>33</v>
      </c>
      <c r="E116" s="80"/>
      <c r="F116" s="81" t="s">
        <v>33</v>
      </c>
      <c r="G116" s="145"/>
      <c r="H116" s="76"/>
      <c r="I116" s="47"/>
      <c r="J116" s="145"/>
      <c r="K116" s="147"/>
      <c r="L116" s="33"/>
      <c r="M116" s="33"/>
      <c r="N116" s="47"/>
      <c r="O116" s="37"/>
      <c r="P116" s="38"/>
      <c r="Q116" s="58" t="e">
        <f t="shared" si="6"/>
        <v>#DIV/0!</v>
      </c>
      <c r="R116" s="59" t="e">
        <f t="shared" si="7"/>
        <v>#DIV/0!</v>
      </c>
    </row>
    <row r="117" spans="1:18" ht="14.4" x14ac:dyDescent="0.3">
      <c r="A117" s="74">
        <v>108</v>
      </c>
      <c r="B117" s="75" t="s">
        <v>149</v>
      </c>
      <c r="C117" s="76" t="s">
        <v>150</v>
      </c>
      <c r="D117" s="80"/>
      <c r="E117" s="80"/>
      <c r="F117" s="81" t="s">
        <v>33</v>
      </c>
      <c r="G117" s="145"/>
      <c r="H117" s="76"/>
      <c r="I117" s="47"/>
      <c r="J117" s="145"/>
      <c r="K117" s="147"/>
      <c r="L117" s="33"/>
      <c r="M117" s="33"/>
      <c r="N117" s="47"/>
      <c r="O117" s="37"/>
      <c r="P117" s="38"/>
      <c r="Q117" s="58" t="e">
        <f t="shared" si="6"/>
        <v>#DIV/0!</v>
      </c>
      <c r="R117" s="59" t="e">
        <f t="shared" si="7"/>
        <v>#DIV/0!</v>
      </c>
    </row>
    <row r="118" spans="1:18" ht="14.4" x14ac:dyDescent="0.3">
      <c r="A118" s="74">
        <v>109</v>
      </c>
      <c r="B118" s="75" t="s">
        <v>151</v>
      </c>
      <c r="C118" s="76" t="s">
        <v>32</v>
      </c>
      <c r="D118" s="80"/>
      <c r="E118" s="80"/>
      <c r="F118" s="81" t="s">
        <v>33</v>
      </c>
      <c r="G118" s="145"/>
      <c r="H118" s="76"/>
      <c r="I118" s="47"/>
      <c r="J118" s="145"/>
      <c r="K118" s="147"/>
      <c r="L118" s="33"/>
      <c r="M118" s="33"/>
      <c r="N118" s="47"/>
      <c r="O118" s="37"/>
      <c r="P118" s="38"/>
      <c r="Q118" s="58" t="e">
        <f t="shared" si="6"/>
        <v>#DIV/0!</v>
      </c>
      <c r="R118" s="59" t="e">
        <f t="shared" si="7"/>
        <v>#DIV/0!</v>
      </c>
    </row>
    <row r="119" spans="1:18" ht="14.4" x14ac:dyDescent="0.3">
      <c r="A119" s="74">
        <v>110</v>
      </c>
      <c r="B119" s="75" t="s">
        <v>152</v>
      </c>
      <c r="C119" s="76" t="s">
        <v>32</v>
      </c>
      <c r="D119" s="80"/>
      <c r="E119" s="80"/>
      <c r="F119" s="81" t="s">
        <v>33</v>
      </c>
      <c r="G119" s="145"/>
      <c r="H119" s="76"/>
      <c r="I119" s="47"/>
      <c r="J119" s="145"/>
      <c r="K119" s="147"/>
      <c r="L119" s="33"/>
      <c r="M119" s="33"/>
      <c r="N119" s="47"/>
      <c r="O119" s="37"/>
      <c r="P119" s="38"/>
      <c r="Q119" s="58" t="e">
        <f t="shared" si="6"/>
        <v>#DIV/0!</v>
      </c>
      <c r="R119" s="59" t="e">
        <f t="shared" si="7"/>
        <v>#DIV/0!</v>
      </c>
    </row>
    <row r="120" spans="1:18" ht="14.4" x14ac:dyDescent="0.3">
      <c r="A120" s="74">
        <v>111</v>
      </c>
      <c r="B120" s="75" t="s">
        <v>153</v>
      </c>
      <c r="C120" s="76" t="s">
        <v>32</v>
      </c>
      <c r="D120" s="80"/>
      <c r="E120" s="80" t="s">
        <v>33</v>
      </c>
      <c r="F120" s="81" t="s">
        <v>33</v>
      </c>
      <c r="G120" s="34"/>
      <c r="H120" s="33"/>
      <c r="I120" s="47"/>
      <c r="J120" s="34"/>
      <c r="K120" s="36"/>
      <c r="L120" s="33"/>
      <c r="M120" s="33"/>
      <c r="N120" s="47"/>
      <c r="O120" s="37"/>
      <c r="P120" s="38"/>
      <c r="Q120" s="58" t="e">
        <f t="shared" si="6"/>
        <v>#DIV/0!</v>
      </c>
      <c r="R120" s="59" t="e">
        <f t="shared" si="7"/>
        <v>#DIV/0!</v>
      </c>
    </row>
    <row r="121" spans="1:18" ht="14.4" x14ac:dyDescent="0.3">
      <c r="A121" s="74">
        <v>112</v>
      </c>
      <c r="B121" s="75" t="s">
        <v>154</v>
      </c>
      <c r="C121" s="76" t="s">
        <v>32</v>
      </c>
      <c r="D121" s="80"/>
      <c r="E121" s="80" t="s">
        <v>33</v>
      </c>
      <c r="F121" s="81" t="s">
        <v>33</v>
      </c>
      <c r="G121" s="34"/>
      <c r="H121" s="33"/>
      <c r="I121" s="47"/>
      <c r="J121" s="34"/>
      <c r="K121" s="36"/>
      <c r="L121" s="33"/>
      <c r="M121" s="33"/>
      <c r="N121" s="47"/>
      <c r="O121" s="37"/>
      <c r="P121" s="38"/>
      <c r="Q121" s="58" t="e">
        <f t="shared" si="6"/>
        <v>#DIV/0!</v>
      </c>
      <c r="R121" s="59" t="e">
        <f t="shared" si="7"/>
        <v>#DIV/0!</v>
      </c>
    </row>
    <row r="122" spans="1:18" ht="14.4" x14ac:dyDescent="0.3">
      <c r="A122" s="74">
        <v>113</v>
      </c>
      <c r="B122" s="75" t="s">
        <v>155</v>
      </c>
      <c r="C122" s="76" t="s">
        <v>32</v>
      </c>
      <c r="D122" s="80"/>
      <c r="E122" s="80" t="s">
        <v>33</v>
      </c>
      <c r="F122" s="81" t="s">
        <v>33</v>
      </c>
      <c r="G122" s="34"/>
      <c r="H122" s="33"/>
      <c r="I122" s="47"/>
      <c r="J122" s="34"/>
      <c r="K122" s="36"/>
      <c r="L122" s="33"/>
      <c r="M122" s="33"/>
      <c r="N122" s="47"/>
      <c r="O122" s="37"/>
      <c r="P122" s="38"/>
      <c r="Q122" s="58" t="e">
        <f t="shared" si="6"/>
        <v>#DIV/0!</v>
      </c>
      <c r="R122" s="59" t="e">
        <f t="shared" si="7"/>
        <v>#DIV/0!</v>
      </c>
    </row>
    <row r="123" spans="1:18" ht="14.4" x14ac:dyDescent="0.3">
      <c r="A123" s="74">
        <v>114</v>
      </c>
      <c r="B123" s="75" t="s">
        <v>156</v>
      </c>
      <c r="C123" s="76" t="s">
        <v>32</v>
      </c>
      <c r="D123" s="80"/>
      <c r="E123" s="80" t="s">
        <v>33</v>
      </c>
      <c r="F123" s="81" t="s">
        <v>33</v>
      </c>
      <c r="G123" s="34"/>
      <c r="H123" s="33"/>
      <c r="I123" s="48"/>
      <c r="J123" s="34"/>
      <c r="K123" s="36"/>
      <c r="L123" s="33"/>
      <c r="M123" s="33"/>
      <c r="N123" s="48"/>
      <c r="O123" s="37"/>
      <c r="P123" s="38"/>
      <c r="Q123" s="58" t="e">
        <f t="shared" si="6"/>
        <v>#DIV/0!</v>
      </c>
      <c r="R123" s="59" t="e">
        <f t="shared" si="7"/>
        <v>#DIV/0!</v>
      </c>
    </row>
    <row r="124" spans="1:18" thickBot="1" x14ac:dyDescent="0.35">
      <c r="A124" s="82"/>
      <c r="B124" s="98"/>
      <c r="C124" s="84"/>
      <c r="D124" s="90"/>
      <c r="E124" s="85" t="s">
        <v>33</v>
      </c>
      <c r="F124" s="91" t="s">
        <v>33</v>
      </c>
      <c r="G124" s="41"/>
      <c r="H124" s="40"/>
      <c r="I124" s="42"/>
      <c r="J124" s="41"/>
      <c r="K124" s="43"/>
      <c r="L124" s="40"/>
      <c r="M124" s="40"/>
      <c r="N124" s="42"/>
      <c r="O124" s="44"/>
      <c r="P124" s="45"/>
      <c r="Q124" s="58" t="e">
        <f t="shared" si="6"/>
        <v>#DIV/0!</v>
      </c>
      <c r="R124" s="59" t="e">
        <f t="shared" si="7"/>
        <v>#DIV/0!</v>
      </c>
    </row>
    <row r="125" spans="1:18" ht="18.600000000000001" thickBot="1" x14ac:dyDescent="0.35">
      <c r="A125" s="92" t="s">
        <v>157</v>
      </c>
      <c r="B125" s="70"/>
      <c r="C125" s="60"/>
      <c r="D125" s="87"/>
      <c r="E125" s="87"/>
      <c r="F125" s="88"/>
      <c r="G125" s="46"/>
      <c r="H125" s="46"/>
      <c r="I125" s="46"/>
      <c r="J125" s="46"/>
      <c r="K125" s="46"/>
      <c r="L125" s="46"/>
      <c r="M125" s="46"/>
      <c r="N125" s="46"/>
      <c r="O125" s="46"/>
      <c r="P125" s="46"/>
      <c r="Q125" s="62"/>
      <c r="R125" s="57"/>
    </row>
    <row r="126" spans="1:18" ht="28.8" x14ac:dyDescent="0.3">
      <c r="A126" s="74">
        <v>115</v>
      </c>
      <c r="B126" s="100" t="s">
        <v>158</v>
      </c>
      <c r="C126" s="101" t="s">
        <v>159</v>
      </c>
      <c r="D126" s="95"/>
      <c r="E126" s="95"/>
      <c r="F126" s="96" t="s">
        <v>33</v>
      </c>
      <c r="G126" s="145"/>
      <c r="H126" s="76"/>
      <c r="I126" s="35"/>
      <c r="J126" s="145"/>
      <c r="K126" s="147"/>
      <c r="L126" s="33"/>
      <c r="M126" s="33"/>
      <c r="N126" s="35"/>
      <c r="O126" s="37"/>
      <c r="P126" s="38"/>
      <c r="Q126" s="58" t="e">
        <f t="shared" ref="Q126:Q168" si="8">K126/J126</f>
        <v>#DIV/0!</v>
      </c>
      <c r="R126" s="59" t="e">
        <f t="shared" ref="R126:R168" si="9">P126/J126</f>
        <v>#DIV/0!</v>
      </c>
    </row>
    <row r="127" spans="1:18" ht="28.8" x14ac:dyDescent="0.3">
      <c r="A127" s="74">
        <v>116</v>
      </c>
      <c r="B127" s="102" t="s">
        <v>160</v>
      </c>
      <c r="C127" s="103" t="s">
        <v>159</v>
      </c>
      <c r="D127" s="95"/>
      <c r="E127" s="95"/>
      <c r="F127" s="96" t="s">
        <v>33</v>
      </c>
      <c r="G127" s="145"/>
      <c r="H127" s="76"/>
      <c r="I127" s="35"/>
      <c r="J127" s="145"/>
      <c r="K127" s="147"/>
      <c r="L127" s="33"/>
      <c r="M127" s="33"/>
      <c r="N127" s="35"/>
      <c r="O127" s="37"/>
      <c r="P127" s="38"/>
      <c r="Q127" s="58" t="e">
        <f t="shared" si="8"/>
        <v>#DIV/0!</v>
      </c>
      <c r="R127" s="59" t="e">
        <f t="shared" si="9"/>
        <v>#DIV/0!</v>
      </c>
    </row>
    <row r="128" spans="1:18" ht="28.8" x14ac:dyDescent="0.3">
      <c r="A128" s="74">
        <v>117</v>
      </c>
      <c r="B128" s="102" t="s">
        <v>161</v>
      </c>
      <c r="C128" s="103" t="s">
        <v>159</v>
      </c>
      <c r="D128" s="95"/>
      <c r="E128" s="95"/>
      <c r="F128" s="96" t="s">
        <v>33</v>
      </c>
      <c r="G128" s="145"/>
      <c r="H128" s="76"/>
      <c r="I128" s="35"/>
      <c r="J128" s="145"/>
      <c r="K128" s="147"/>
      <c r="L128" s="33"/>
      <c r="M128" s="33"/>
      <c r="N128" s="35"/>
      <c r="O128" s="37"/>
      <c r="P128" s="38"/>
      <c r="Q128" s="58" t="e">
        <f t="shared" si="8"/>
        <v>#DIV/0!</v>
      </c>
      <c r="R128" s="59" t="e">
        <f t="shared" si="9"/>
        <v>#DIV/0!</v>
      </c>
    </row>
    <row r="129" spans="1:18" ht="28.8" x14ac:dyDescent="0.3">
      <c r="A129" s="74">
        <v>118</v>
      </c>
      <c r="B129" s="102" t="s">
        <v>162</v>
      </c>
      <c r="C129" s="103" t="s">
        <v>159</v>
      </c>
      <c r="D129" s="95"/>
      <c r="E129" s="95"/>
      <c r="F129" s="96" t="s">
        <v>33</v>
      </c>
      <c r="G129" s="145"/>
      <c r="H129" s="76"/>
      <c r="I129" s="35"/>
      <c r="J129" s="145"/>
      <c r="K129" s="147"/>
      <c r="L129" s="33"/>
      <c r="M129" s="33"/>
      <c r="N129" s="35"/>
      <c r="O129" s="37"/>
      <c r="P129" s="38"/>
      <c r="Q129" s="58" t="e">
        <f t="shared" si="8"/>
        <v>#DIV/0!</v>
      </c>
      <c r="R129" s="59" t="e">
        <f t="shared" si="9"/>
        <v>#DIV/0!</v>
      </c>
    </row>
    <row r="130" spans="1:18" ht="14.4" x14ac:dyDescent="0.3">
      <c r="A130" s="74">
        <v>119</v>
      </c>
      <c r="B130" s="102" t="s">
        <v>163</v>
      </c>
      <c r="C130" s="103" t="s">
        <v>164</v>
      </c>
      <c r="D130" s="95"/>
      <c r="E130" s="95"/>
      <c r="F130" s="96" t="s">
        <v>33</v>
      </c>
      <c r="G130" s="145"/>
      <c r="H130" s="76"/>
      <c r="I130" s="35"/>
      <c r="J130" s="145"/>
      <c r="K130" s="147"/>
      <c r="L130" s="33"/>
      <c r="M130" s="33"/>
      <c r="N130" s="35"/>
      <c r="O130" s="37"/>
      <c r="P130" s="38"/>
      <c r="Q130" s="58" t="e">
        <f t="shared" si="8"/>
        <v>#DIV/0!</v>
      </c>
      <c r="R130" s="59" t="e">
        <f t="shared" si="9"/>
        <v>#DIV/0!</v>
      </c>
    </row>
    <row r="131" spans="1:18" ht="14.4" x14ac:dyDescent="0.3">
      <c r="A131" s="74">
        <v>120</v>
      </c>
      <c r="B131" s="102" t="s">
        <v>165</v>
      </c>
      <c r="C131" s="103" t="s">
        <v>164</v>
      </c>
      <c r="D131" s="104"/>
      <c r="E131" s="104"/>
      <c r="F131" s="96" t="s">
        <v>33</v>
      </c>
      <c r="G131" s="145"/>
      <c r="H131" s="76"/>
      <c r="I131" s="47"/>
      <c r="J131" s="145"/>
      <c r="K131" s="147"/>
      <c r="L131" s="33"/>
      <c r="M131" s="33"/>
      <c r="N131" s="47"/>
      <c r="O131" s="37"/>
      <c r="P131" s="38"/>
      <c r="Q131" s="58" t="e">
        <f t="shared" si="8"/>
        <v>#DIV/0!</v>
      </c>
      <c r="R131" s="59" t="e">
        <f t="shared" si="9"/>
        <v>#DIV/0!</v>
      </c>
    </row>
    <row r="132" spans="1:18" ht="14.4" x14ac:dyDescent="0.3">
      <c r="A132" s="74">
        <v>121</v>
      </c>
      <c r="B132" s="102" t="s">
        <v>166</v>
      </c>
      <c r="C132" s="103" t="s">
        <v>164</v>
      </c>
      <c r="D132" s="104"/>
      <c r="E132" s="104"/>
      <c r="F132" s="96" t="s">
        <v>33</v>
      </c>
      <c r="G132" s="145"/>
      <c r="H132" s="76"/>
      <c r="I132" s="47"/>
      <c r="J132" s="145"/>
      <c r="K132" s="147"/>
      <c r="L132" s="33"/>
      <c r="M132" s="33"/>
      <c r="N132" s="47"/>
      <c r="O132" s="37"/>
      <c r="P132" s="38"/>
      <c r="Q132" s="58" t="e">
        <f t="shared" si="8"/>
        <v>#DIV/0!</v>
      </c>
      <c r="R132" s="59" t="e">
        <f t="shared" si="9"/>
        <v>#DIV/0!</v>
      </c>
    </row>
    <row r="133" spans="1:18" ht="14.4" x14ac:dyDescent="0.3">
      <c r="A133" s="74">
        <v>122</v>
      </c>
      <c r="B133" s="102" t="s">
        <v>167</v>
      </c>
      <c r="C133" s="103" t="s">
        <v>168</v>
      </c>
      <c r="D133" s="104"/>
      <c r="E133" s="104"/>
      <c r="F133" s="96" t="s">
        <v>33</v>
      </c>
      <c r="G133" s="145"/>
      <c r="H133" s="76"/>
      <c r="I133" s="47"/>
      <c r="J133" s="145"/>
      <c r="K133" s="147"/>
      <c r="L133" s="33"/>
      <c r="M133" s="33"/>
      <c r="N133" s="47"/>
      <c r="O133" s="37"/>
      <c r="P133" s="38"/>
      <c r="Q133" s="58" t="e">
        <f t="shared" si="8"/>
        <v>#DIV/0!</v>
      </c>
      <c r="R133" s="59" t="e">
        <f t="shared" si="9"/>
        <v>#DIV/0!</v>
      </c>
    </row>
    <row r="134" spans="1:18" ht="14.4" x14ac:dyDescent="0.3">
      <c r="A134" s="74">
        <v>123</v>
      </c>
      <c r="B134" s="102" t="s">
        <v>169</v>
      </c>
      <c r="C134" s="103" t="s">
        <v>170</v>
      </c>
      <c r="D134" s="104"/>
      <c r="E134" s="104"/>
      <c r="F134" s="96" t="s">
        <v>33</v>
      </c>
      <c r="G134" s="145"/>
      <c r="H134" s="76"/>
      <c r="I134" s="47"/>
      <c r="J134" s="145"/>
      <c r="K134" s="147"/>
      <c r="L134" s="33"/>
      <c r="M134" s="33"/>
      <c r="N134" s="47"/>
      <c r="O134" s="37"/>
      <c r="P134" s="38"/>
      <c r="Q134" s="58" t="e">
        <f t="shared" si="8"/>
        <v>#DIV/0!</v>
      </c>
      <c r="R134" s="59" t="e">
        <f t="shared" si="9"/>
        <v>#DIV/0!</v>
      </c>
    </row>
    <row r="135" spans="1:18" ht="14.4" x14ac:dyDescent="0.3">
      <c r="A135" s="74">
        <v>124</v>
      </c>
      <c r="B135" s="97" t="s">
        <v>171</v>
      </c>
      <c r="C135" s="103" t="s">
        <v>172</v>
      </c>
      <c r="D135" s="104"/>
      <c r="E135" s="104"/>
      <c r="F135" s="96" t="s">
        <v>33</v>
      </c>
      <c r="G135" s="145"/>
      <c r="H135" s="76"/>
      <c r="I135" s="47"/>
      <c r="J135" s="145"/>
      <c r="K135" s="147"/>
      <c r="L135" s="33"/>
      <c r="M135" s="33"/>
      <c r="N135" s="47"/>
      <c r="O135" s="37"/>
      <c r="P135" s="38"/>
      <c r="Q135" s="58" t="e">
        <f t="shared" si="8"/>
        <v>#DIV/0!</v>
      </c>
      <c r="R135" s="59" t="e">
        <f t="shared" si="9"/>
        <v>#DIV/0!</v>
      </c>
    </row>
    <row r="136" spans="1:18" ht="14.4" x14ac:dyDescent="0.3">
      <c r="A136" s="74">
        <v>125</v>
      </c>
      <c r="B136" s="97" t="s">
        <v>173</v>
      </c>
      <c r="C136" s="103" t="s">
        <v>172</v>
      </c>
      <c r="D136" s="104"/>
      <c r="E136" s="104"/>
      <c r="F136" s="96" t="s">
        <v>33</v>
      </c>
      <c r="G136" s="145"/>
      <c r="H136" s="76"/>
      <c r="I136" s="47"/>
      <c r="J136" s="145"/>
      <c r="K136" s="147"/>
      <c r="L136" s="33"/>
      <c r="M136" s="33"/>
      <c r="N136" s="47"/>
      <c r="O136" s="37"/>
      <c r="P136" s="38"/>
      <c r="Q136" s="58" t="e">
        <f t="shared" si="8"/>
        <v>#DIV/0!</v>
      </c>
      <c r="R136" s="59" t="e">
        <f t="shared" si="9"/>
        <v>#DIV/0!</v>
      </c>
    </row>
    <row r="137" spans="1:18" ht="14.4" x14ac:dyDescent="0.3">
      <c r="A137" s="74">
        <v>126</v>
      </c>
      <c r="B137" s="102" t="s">
        <v>174</v>
      </c>
      <c r="C137" s="103" t="s">
        <v>168</v>
      </c>
      <c r="D137" s="104"/>
      <c r="E137" s="104"/>
      <c r="F137" s="96" t="s">
        <v>33</v>
      </c>
      <c r="G137" s="145"/>
      <c r="H137" s="76"/>
      <c r="I137" s="47"/>
      <c r="J137" s="145"/>
      <c r="K137" s="147"/>
      <c r="L137" s="33"/>
      <c r="M137" s="33"/>
      <c r="N137" s="47"/>
      <c r="O137" s="37"/>
      <c r="P137" s="38"/>
      <c r="Q137" s="58" t="e">
        <f t="shared" si="8"/>
        <v>#DIV/0!</v>
      </c>
      <c r="R137" s="59" t="e">
        <f t="shared" si="9"/>
        <v>#DIV/0!</v>
      </c>
    </row>
    <row r="138" spans="1:18" ht="14.4" x14ac:dyDescent="0.3">
      <c r="A138" s="74">
        <v>127</v>
      </c>
      <c r="B138" s="102" t="s">
        <v>175</v>
      </c>
      <c r="C138" s="103" t="s">
        <v>168</v>
      </c>
      <c r="D138" s="104"/>
      <c r="E138" s="104"/>
      <c r="F138" s="96" t="s">
        <v>33</v>
      </c>
      <c r="G138" s="145"/>
      <c r="H138" s="76"/>
      <c r="I138" s="47"/>
      <c r="J138" s="145"/>
      <c r="K138" s="147"/>
      <c r="L138" s="33"/>
      <c r="M138" s="33"/>
      <c r="N138" s="47"/>
      <c r="O138" s="37"/>
      <c r="P138" s="38"/>
      <c r="Q138" s="58" t="e">
        <f t="shared" si="8"/>
        <v>#DIV/0!</v>
      </c>
      <c r="R138" s="59" t="e">
        <f t="shared" si="9"/>
        <v>#DIV/0!</v>
      </c>
    </row>
    <row r="139" spans="1:18" ht="14.4" x14ac:dyDescent="0.3">
      <c r="A139" s="74">
        <v>128</v>
      </c>
      <c r="B139" s="102" t="s">
        <v>176</v>
      </c>
      <c r="C139" s="103" t="s">
        <v>168</v>
      </c>
      <c r="D139" s="104"/>
      <c r="E139" s="104"/>
      <c r="F139" s="96" t="s">
        <v>33</v>
      </c>
      <c r="G139" s="145"/>
      <c r="H139" s="76"/>
      <c r="I139" s="47"/>
      <c r="J139" s="145"/>
      <c r="K139" s="147"/>
      <c r="L139" s="33"/>
      <c r="M139" s="33"/>
      <c r="N139" s="47"/>
      <c r="O139" s="37"/>
      <c r="P139" s="38"/>
      <c r="Q139" s="58" t="e">
        <f t="shared" si="8"/>
        <v>#DIV/0!</v>
      </c>
      <c r="R139" s="59" t="e">
        <f t="shared" si="9"/>
        <v>#DIV/0!</v>
      </c>
    </row>
    <row r="140" spans="1:18" ht="14.4" x14ac:dyDescent="0.3">
      <c r="A140" s="74">
        <v>129</v>
      </c>
      <c r="B140" s="97" t="s">
        <v>177</v>
      </c>
      <c r="C140" s="103" t="s">
        <v>32</v>
      </c>
      <c r="D140" s="104"/>
      <c r="E140" s="104"/>
      <c r="F140" s="96" t="s">
        <v>33</v>
      </c>
      <c r="G140" s="145"/>
      <c r="H140" s="76"/>
      <c r="I140" s="47"/>
      <c r="J140" s="145"/>
      <c r="K140" s="147"/>
      <c r="L140" s="33"/>
      <c r="M140" s="33"/>
      <c r="N140" s="47"/>
      <c r="O140" s="37"/>
      <c r="P140" s="38"/>
      <c r="Q140" s="58" t="e">
        <f t="shared" si="8"/>
        <v>#DIV/0!</v>
      </c>
      <c r="R140" s="59" t="e">
        <f t="shared" si="9"/>
        <v>#DIV/0!</v>
      </c>
    </row>
    <row r="141" spans="1:18" ht="14.4" x14ac:dyDescent="0.3">
      <c r="A141" s="74">
        <v>130</v>
      </c>
      <c r="B141" s="1" t="s">
        <v>178</v>
      </c>
      <c r="C141" s="103" t="s">
        <v>145</v>
      </c>
      <c r="D141" s="104"/>
      <c r="E141" s="104"/>
      <c r="F141" s="96" t="s">
        <v>33</v>
      </c>
      <c r="G141" s="145"/>
      <c r="H141" s="76"/>
      <c r="I141" s="47"/>
      <c r="J141" s="145"/>
      <c r="K141" s="147"/>
      <c r="L141" s="33"/>
      <c r="M141" s="33"/>
      <c r="N141" s="47"/>
      <c r="O141" s="37"/>
      <c r="P141" s="38"/>
      <c r="Q141" s="58" t="e">
        <f t="shared" si="8"/>
        <v>#DIV/0!</v>
      </c>
      <c r="R141" s="59" t="e">
        <f t="shared" si="9"/>
        <v>#DIV/0!</v>
      </c>
    </row>
    <row r="142" spans="1:18" ht="14.4" x14ac:dyDescent="0.3">
      <c r="A142" s="74">
        <v>131</v>
      </c>
      <c r="B142" s="102" t="s">
        <v>179</v>
      </c>
      <c r="C142" s="103" t="s">
        <v>150</v>
      </c>
      <c r="D142" s="104"/>
      <c r="E142" s="104"/>
      <c r="F142" s="96" t="s">
        <v>33</v>
      </c>
      <c r="G142" s="145"/>
      <c r="H142" s="76"/>
      <c r="I142" s="47"/>
      <c r="J142" s="145"/>
      <c r="K142" s="147"/>
      <c r="L142" s="33"/>
      <c r="M142" s="33"/>
      <c r="N142" s="47"/>
      <c r="O142" s="37"/>
      <c r="P142" s="38"/>
      <c r="Q142" s="58" t="e">
        <f t="shared" si="8"/>
        <v>#DIV/0!</v>
      </c>
      <c r="R142" s="59" t="e">
        <f t="shared" si="9"/>
        <v>#DIV/0!</v>
      </c>
    </row>
    <row r="143" spans="1:18" ht="14.4" x14ac:dyDescent="0.3">
      <c r="A143" s="74">
        <v>132</v>
      </c>
      <c r="B143" s="102" t="s">
        <v>180</v>
      </c>
      <c r="C143" s="103" t="s">
        <v>181</v>
      </c>
      <c r="D143" s="104"/>
      <c r="E143" s="104"/>
      <c r="F143" s="96" t="s">
        <v>33</v>
      </c>
      <c r="G143" s="145"/>
      <c r="H143" s="76"/>
      <c r="I143" s="47"/>
      <c r="J143" s="145"/>
      <c r="K143" s="147"/>
      <c r="L143" s="33"/>
      <c r="M143" s="33"/>
      <c r="N143" s="47"/>
      <c r="O143" s="37"/>
      <c r="P143" s="38"/>
      <c r="Q143" s="58" t="e">
        <f t="shared" si="8"/>
        <v>#DIV/0!</v>
      </c>
      <c r="R143" s="59" t="e">
        <f t="shared" si="9"/>
        <v>#DIV/0!</v>
      </c>
    </row>
    <row r="144" spans="1:18" ht="14.4" x14ac:dyDescent="0.3">
      <c r="A144" s="74">
        <v>133</v>
      </c>
      <c r="B144" s="102" t="s">
        <v>182</v>
      </c>
      <c r="C144" s="103" t="s">
        <v>183</v>
      </c>
      <c r="D144" s="104"/>
      <c r="E144" s="104"/>
      <c r="F144" s="96" t="s">
        <v>33</v>
      </c>
      <c r="G144" s="145"/>
      <c r="H144" s="76"/>
      <c r="I144" s="47"/>
      <c r="J144" s="145"/>
      <c r="K144" s="147"/>
      <c r="L144" s="33"/>
      <c r="M144" s="33"/>
      <c r="N144" s="47"/>
      <c r="O144" s="37"/>
      <c r="P144" s="38"/>
      <c r="Q144" s="58" t="e">
        <f t="shared" si="8"/>
        <v>#DIV/0!</v>
      </c>
      <c r="R144" s="59" t="e">
        <f t="shared" si="9"/>
        <v>#DIV/0!</v>
      </c>
    </row>
    <row r="145" spans="1:18" ht="14.4" x14ac:dyDescent="0.3">
      <c r="A145" s="74">
        <v>134</v>
      </c>
      <c r="B145" s="102" t="s">
        <v>184</v>
      </c>
      <c r="C145" s="103" t="s">
        <v>185</v>
      </c>
      <c r="D145" s="104"/>
      <c r="E145" s="104"/>
      <c r="F145" s="96" t="s">
        <v>33</v>
      </c>
      <c r="G145" s="145"/>
      <c r="H145" s="76"/>
      <c r="I145" s="47"/>
      <c r="J145" s="145"/>
      <c r="K145" s="147"/>
      <c r="L145" s="33"/>
      <c r="M145" s="33"/>
      <c r="N145" s="47"/>
      <c r="O145" s="37"/>
      <c r="P145" s="38"/>
      <c r="Q145" s="58" t="e">
        <f t="shared" si="8"/>
        <v>#DIV/0!</v>
      </c>
      <c r="R145" s="59" t="e">
        <f t="shared" si="9"/>
        <v>#DIV/0!</v>
      </c>
    </row>
    <row r="146" spans="1:18" ht="14.4" x14ac:dyDescent="0.3">
      <c r="A146" s="74">
        <v>135</v>
      </c>
      <c r="B146" s="102" t="s">
        <v>186</v>
      </c>
      <c r="C146" s="103" t="s">
        <v>32</v>
      </c>
      <c r="D146" s="104"/>
      <c r="E146" s="104"/>
      <c r="F146" s="96" t="s">
        <v>33</v>
      </c>
      <c r="G146" s="145"/>
      <c r="H146" s="76"/>
      <c r="I146" s="47"/>
      <c r="J146" s="145"/>
      <c r="K146" s="147"/>
      <c r="L146" s="33"/>
      <c r="M146" s="33"/>
      <c r="N146" s="47"/>
      <c r="O146" s="37"/>
      <c r="P146" s="38"/>
      <c r="Q146" s="58" t="e">
        <f t="shared" si="8"/>
        <v>#DIV/0!</v>
      </c>
      <c r="R146" s="59" t="e">
        <f t="shared" si="9"/>
        <v>#DIV/0!</v>
      </c>
    </row>
    <row r="147" spans="1:18" ht="14.4" x14ac:dyDescent="0.3">
      <c r="A147" s="74">
        <v>136</v>
      </c>
      <c r="B147" s="102" t="s">
        <v>187</v>
      </c>
      <c r="C147" s="103" t="s">
        <v>32</v>
      </c>
      <c r="D147" s="104"/>
      <c r="E147" s="104"/>
      <c r="F147" s="96" t="s">
        <v>33</v>
      </c>
      <c r="G147" s="145"/>
      <c r="H147" s="76"/>
      <c r="I147" s="47"/>
      <c r="J147" s="145"/>
      <c r="K147" s="147"/>
      <c r="L147" s="33"/>
      <c r="M147" s="33"/>
      <c r="N147" s="47"/>
      <c r="O147" s="37"/>
      <c r="P147" s="38"/>
      <c r="Q147" s="58" t="e">
        <f t="shared" si="8"/>
        <v>#DIV/0!</v>
      </c>
      <c r="R147" s="59" t="e">
        <f t="shared" si="9"/>
        <v>#DIV/0!</v>
      </c>
    </row>
    <row r="148" spans="1:18" ht="14.4" x14ac:dyDescent="0.3">
      <c r="A148" s="74">
        <v>137</v>
      </c>
      <c r="B148" s="97" t="s">
        <v>188</v>
      </c>
      <c r="C148" s="103" t="s">
        <v>32</v>
      </c>
      <c r="D148" s="104"/>
      <c r="E148" s="104"/>
      <c r="F148" s="96" t="s">
        <v>33</v>
      </c>
      <c r="G148" s="145"/>
      <c r="H148" s="76"/>
      <c r="I148" s="47"/>
      <c r="J148" s="145"/>
      <c r="K148" s="147"/>
      <c r="L148" s="33"/>
      <c r="M148" s="33"/>
      <c r="N148" s="47"/>
      <c r="O148" s="37"/>
      <c r="P148" s="38"/>
      <c r="Q148" s="58" t="e">
        <f t="shared" si="8"/>
        <v>#DIV/0!</v>
      </c>
      <c r="R148" s="59" t="e">
        <f t="shared" si="9"/>
        <v>#DIV/0!</v>
      </c>
    </row>
    <row r="149" spans="1:18" ht="14.4" x14ac:dyDescent="0.3">
      <c r="A149" s="74">
        <v>138</v>
      </c>
      <c r="B149" s="97" t="s">
        <v>189</v>
      </c>
      <c r="C149" s="103" t="s">
        <v>145</v>
      </c>
      <c r="D149" s="104"/>
      <c r="E149" s="104"/>
      <c r="F149" s="96" t="s">
        <v>33</v>
      </c>
      <c r="G149" s="145"/>
      <c r="H149" s="76"/>
      <c r="I149" s="47"/>
      <c r="J149" s="145"/>
      <c r="K149" s="147"/>
      <c r="L149" s="33"/>
      <c r="M149" s="33"/>
      <c r="N149" s="47"/>
      <c r="O149" s="37"/>
      <c r="P149" s="38"/>
      <c r="Q149" s="58" t="e">
        <f t="shared" si="8"/>
        <v>#DIV/0!</v>
      </c>
      <c r="R149" s="59" t="e">
        <f t="shared" si="9"/>
        <v>#DIV/0!</v>
      </c>
    </row>
    <row r="150" spans="1:18" ht="14.4" x14ac:dyDescent="0.3">
      <c r="A150" s="74">
        <v>139</v>
      </c>
      <c r="B150" s="97" t="s">
        <v>190</v>
      </c>
      <c r="C150" s="103" t="s">
        <v>145</v>
      </c>
      <c r="D150" s="104"/>
      <c r="E150" s="104"/>
      <c r="F150" s="96" t="s">
        <v>33</v>
      </c>
      <c r="G150" s="145"/>
      <c r="H150" s="76"/>
      <c r="I150" s="47"/>
      <c r="J150" s="145"/>
      <c r="K150" s="147"/>
      <c r="L150" s="33"/>
      <c r="M150" s="33"/>
      <c r="N150" s="47"/>
      <c r="O150" s="37"/>
      <c r="P150" s="38"/>
      <c r="Q150" s="58" t="e">
        <f t="shared" si="8"/>
        <v>#DIV/0!</v>
      </c>
      <c r="R150" s="59" t="e">
        <f t="shared" si="9"/>
        <v>#DIV/0!</v>
      </c>
    </row>
    <row r="151" spans="1:18" ht="14.4" x14ac:dyDescent="0.3">
      <c r="A151" s="74">
        <v>140</v>
      </c>
      <c r="B151" s="93" t="s">
        <v>191</v>
      </c>
      <c r="C151" s="103" t="s">
        <v>145</v>
      </c>
      <c r="D151" s="104"/>
      <c r="E151" s="104"/>
      <c r="F151" s="96" t="s">
        <v>33</v>
      </c>
      <c r="G151" s="145"/>
      <c r="H151" s="76"/>
      <c r="I151" s="47"/>
      <c r="J151" s="145"/>
      <c r="K151" s="147"/>
      <c r="L151" s="33"/>
      <c r="M151" s="33"/>
      <c r="N151" s="47"/>
      <c r="O151" s="37"/>
      <c r="P151" s="38"/>
      <c r="Q151" s="58" t="e">
        <f t="shared" si="8"/>
        <v>#DIV/0!</v>
      </c>
      <c r="R151" s="59" t="e">
        <f t="shared" si="9"/>
        <v>#DIV/0!</v>
      </c>
    </row>
    <row r="152" spans="1:18" ht="14.4" x14ac:dyDescent="0.3">
      <c r="A152" s="74">
        <v>141</v>
      </c>
      <c r="B152" s="93" t="s">
        <v>192</v>
      </c>
      <c r="C152" s="103" t="s">
        <v>145</v>
      </c>
      <c r="D152" s="104"/>
      <c r="E152" s="104"/>
      <c r="F152" s="96" t="s">
        <v>33</v>
      </c>
      <c r="G152" s="145"/>
      <c r="H152" s="76"/>
      <c r="I152" s="47"/>
      <c r="J152" s="145"/>
      <c r="K152" s="147"/>
      <c r="L152" s="33"/>
      <c r="M152" s="33"/>
      <c r="N152" s="47"/>
      <c r="O152" s="37"/>
      <c r="P152" s="38"/>
      <c r="Q152" s="58" t="e">
        <f t="shared" si="8"/>
        <v>#DIV/0!</v>
      </c>
      <c r="R152" s="59" t="e">
        <f t="shared" si="9"/>
        <v>#DIV/0!</v>
      </c>
    </row>
    <row r="153" spans="1:18" ht="14.4" x14ac:dyDescent="0.3">
      <c r="A153" s="74">
        <v>142</v>
      </c>
      <c r="B153" s="93" t="s">
        <v>193</v>
      </c>
      <c r="C153" s="103" t="s">
        <v>145</v>
      </c>
      <c r="D153" s="104"/>
      <c r="E153" s="104"/>
      <c r="F153" s="96" t="s">
        <v>33</v>
      </c>
      <c r="G153" s="145"/>
      <c r="H153" s="76"/>
      <c r="I153" s="47"/>
      <c r="J153" s="145"/>
      <c r="K153" s="147"/>
      <c r="L153" s="33"/>
      <c r="M153" s="33"/>
      <c r="N153" s="47"/>
      <c r="O153" s="37"/>
      <c r="P153" s="38"/>
      <c r="Q153" s="58" t="e">
        <f t="shared" si="8"/>
        <v>#DIV/0!</v>
      </c>
      <c r="R153" s="59" t="e">
        <f t="shared" si="9"/>
        <v>#DIV/0!</v>
      </c>
    </row>
    <row r="154" spans="1:18" ht="14.4" x14ac:dyDescent="0.3">
      <c r="A154" s="74">
        <v>143</v>
      </c>
      <c r="B154" s="97" t="s">
        <v>194</v>
      </c>
      <c r="C154" s="103" t="s">
        <v>145</v>
      </c>
      <c r="D154" s="104"/>
      <c r="E154" s="104"/>
      <c r="F154" s="105" t="s">
        <v>33</v>
      </c>
      <c r="G154" s="145"/>
      <c r="H154" s="76"/>
      <c r="I154" s="47"/>
      <c r="J154" s="145"/>
      <c r="K154" s="147"/>
      <c r="L154" s="33"/>
      <c r="M154" s="33"/>
      <c r="N154" s="47"/>
      <c r="O154" s="37"/>
      <c r="P154" s="38"/>
      <c r="Q154" s="58" t="e">
        <f t="shared" si="8"/>
        <v>#DIV/0!</v>
      </c>
      <c r="R154" s="59" t="e">
        <f t="shared" si="9"/>
        <v>#DIV/0!</v>
      </c>
    </row>
    <row r="155" spans="1:18" ht="14.4" x14ac:dyDescent="0.3">
      <c r="A155" s="74">
        <v>144</v>
      </c>
      <c r="B155" s="97" t="s">
        <v>195</v>
      </c>
      <c r="C155" s="103" t="s">
        <v>145</v>
      </c>
      <c r="D155" s="104"/>
      <c r="E155" s="104"/>
      <c r="F155" s="105" t="s">
        <v>33</v>
      </c>
      <c r="G155" s="145"/>
      <c r="H155" s="76"/>
      <c r="I155" s="47"/>
      <c r="J155" s="145"/>
      <c r="K155" s="147"/>
      <c r="L155" s="33"/>
      <c r="M155" s="33"/>
      <c r="N155" s="47"/>
      <c r="O155" s="37"/>
      <c r="P155" s="38"/>
      <c r="Q155" s="58" t="e">
        <f t="shared" si="8"/>
        <v>#DIV/0!</v>
      </c>
      <c r="R155" s="59" t="e">
        <f t="shared" si="9"/>
        <v>#DIV/0!</v>
      </c>
    </row>
    <row r="156" spans="1:18" ht="14.4" x14ac:dyDescent="0.3">
      <c r="A156" s="74">
        <v>145</v>
      </c>
      <c r="B156" s="97" t="s">
        <v>196</v>
      </c>
      <c r="C156" s="103" t="s">
        <v>145</v>
      </c>
      <c r="D156" s="104"/>
      <c r="E156" s="104"/>
      <c r="F156" s="105" t="s">
        <v>33</v>
      </c>
      <c r="G156" s="145"/>
      <c r="H156" s="76"/>
      <c r="I156" s="47"/>
      <c r="J156" s="145"/>
      <c r="K156" s="147"/>
      <c r="L156" s="33"/>
      <c r="M156" s="33"/>
      <c r="N156" s="47"/>
      <c r="O156" s="37"/>
      <c r="P156" s="38"/>
      <c r="Q156" s="58" t="e">
        <f t="shared" si="8"/>
        <v>#DIV/0!</v>
      </c>
      <c r="R156" s="59" t="e">
        <f t="shared" si="9"/>
        <v>#DIV/0!</v>
      </c>
    </row>
    <row r="157" spans="1:18" ht="14.4" x14ac:dyDescent="0.3">
      <c r="A157" s="74">
        <v>146</v>
      </c>
      <c r="B157" s="97" t="s">
        <v>197</v>
      </c>
      <c r="C157" s="103" t="s">
        <v>145</v>
      </c>
      <c r="D157" s="104"/>
      <c r="E157" s="104"/>
      <c r="F157" s="105" t="s">
        <v>33</v>
      </c>
      <c r="G157" s="145"/>
      <c r="H157" s="76"/>
      <c r="I157" s="47"/>
      <c r="J157" s="145"/>
      <c r="K157" s="147"/>
      <c r="L157" s="33"/>
      <c r="M157" s="33"/>
      <c r="N157" s="47"/>
      <c r="O157" s="37"/>
      <c r="P157" s="38"/>
      <c r="Q157" s="58" t="e">
        <f t="shared" si="8"/>
        <v>#DIV/0!</v>
      </c>
      <c r="R157" s="59" t="e">
        <f t="shared" si="9"/>
        <v>#DIV/0!</v>
      </c>
    </row>
    <row r="158" spans="1:18" ht="14.4" x14ac:dyDescent="0.3">
      <c r="A158" s="74">
        <v>147</v>
      </c>
      <c r="B158" s="97" t="s">
        <v>198</v>
      </c>
      <c r="C158" s="103" t="s">
        <v>145</v>
      </c>
      <c r="D158" s="104"/>
      <c r="E158" s="104"/>
      <c r="F158" s="105" t="s">
        <v>33</v>
      </c>
      <c r="G158" s="145"/>
      <c r="H158" s="76"/>
      <c r="I158" s="47"/>
      <c r="J158" s="145"/>
      <c r="K158" s="147"/>
      <c r="L158" s="33"/>
      <c r="M158" s="33"/>
      <c r="N158" s="47"/>
      <c r="O158" s="37"/>
      <c r="P158" s="38"/>
      <c r="Q158" s="58" t="e">
        <f t="shared" si="8"/>
        <v>#DIV/0!</v>
      </c>
      <c r="R158" s="59" t="e">
        <f t="shared" si="9"/>
        <v>#DIV/0!</v>
      </c>
    </row>
    <row r="159" spans="1:18" ht="14.4" x14ac:dyDescent="0.3">
      <c r="A159" s="74">
        <v>148</v>
      </c>
      <c r="B159" s="97" t="s">
        <v>199</v>
      </c>
      <c r="C159" s="103" t="s">
        <v>32</v>
      </c>
      <c r="D159" s="104"/>
      <c r="E159" s="104"/>
      <c r="F159" s="105" t="s">
        <v>33</v>
      </c>
      <c r="G159" s="145"/>
      <c r="H159" s="76"/>
      <c r="I159" s="47"/>
      <c r="J159" s="145"/>
      <c r="K159" s="147"/>
      <c r="L159" s="33"/>
      <c r="M159" s="33"/>
      <c r="N159" s="47"/>
      <c r="O159" s="37"/>
      <c r="P159" s="38"/>
      <c r="Q159" s="58" t="e">
        <f t="shared" si="8"/>
        <v>#DIV/0!</v>
      </c>
      <c r="R159" s="59" t="e">
        <f t="shared" si="9"/>
        <v>#DIV/0!</v>
      </c>
    </row>
    <row r="160" spans="1:18" ht="14.4" x14ac:dyDescent="0.3">
      <c r="A160" s="74">
        <v>149</v>
      </c>
      <c r="B160" s="97" t="s">
        <v>200</v>
      </c>
      <c r="C160" s="75" t="s">
        <v>32</v>
      </c>
      <c r="D160" s="104"/>
      <c r="E160" s="104"/>
      <c r="F160" s="105" t="s">
        <v>33</v>
      </c>
      <c r="G160" s="145"/>
      <c r="H160" s="76"/>
      <c r="I160" s="47"/>
      <c r="J160" s="145"/>
      <c r="K160" s="147"/>
      <c r="L160" s="33"/>
      <c r="M160" s="33"/>
      <c r="N160" s="47"/>
      <c r="O160" s="37"/>
      <c r="P160" s="38"/>
      <c r="Q160" s="58" t="e">
        <f t="shared" si="8"/>
        <v>#DIV/0!</v>
      </c>
      <c r="R160" s="59" t="e">
        <f t="shared" si="9"/>
        <v>#DIV/0!</v>
      </c>
    </row>
    <row r="161" spans="1:18" ht="14.4" x14ac:dyDescent="0.3">
      <c r="A161" s="74">
        <v>150</v>
      </c>
      <c r="B161" s="97" t="s">
        <v>201</v>
      </c>
      <c r="C161" s="1" t="s">
        <v>159</v>
      </c>
      <c r="D161" s="104"/>
      <c r="E161" s="104"/>
      <c r="F161" s="105" t="s">
        <v>33</v>
      </c>
      <c r="G161" s="145"/>
      <c r="H161" s="76"/>
      <c r="I161" s="47"/>
      <c r="J161" s="145"/>
      <c r="K161" s="147"/>
      <c r="L161" s="33"/>
      <c r="M161" s="33"/>
      <c r="N161" s="47"/>
      <c r="O161" s="37"/>
      <c r="P161" s="38"/>
      <c r="Q161" s="58" t="e">
        <f t="shared" si="8"/>
        <v>#DIV/0!</v>
      </c>
      <c r="R161" s="59" t="e">
        <f t="shared" si="9"/>
        <v>#DIV/0!</v>
      </c>
    </row>
    <row r="162" spans="1:18" ht="14.4" x14ac:dyDescent="0.3">
      <c r="A162" s="74">
        <v>151</v>
      </c>
      <c r="B162" s="75" t="s">
        <v>202</v>
      </c>
      <c r="C162" s="75" t="s">
        <v>32</v>
      </c>
      <c r="D162" s="104"/>
      <c r="E162" s="104"/>
      <c r="F162" s="105" t="s">
        <v>33</v>
      </c>
      <c r="G162" s="145"/>
      <c r="H162" s="76"/>
      <c r="I162" s="47"/>
      <c r="J162" s="145"/>
      <c r="K162" s="147"/>
      <c r="L162" s="33"/>
      <c r="M162" s="33"/>
      <c r="N162" s="47"/>
      <c r="O162" s="37"/>
      <c r="P162" s="38"/>
      <c r="Q162" s="58" t="e">
        <f t="shared" si="8"/>
        <v>#DIV/0!</v>
      </c>
      <c r="R162" s="59" t="e">
        <f t="shared" si="9"/>
        <v>#DIV/0!</v>
      </c>
    </row>
    <row r="163" spans="1:18" ht="14.4" x14ac:dyDescent="0.3">
      <c r="A163" s="74">
        <v>152</v>
      </c>
      <c r="B163" s="97" t="s">
        <v>203</v>
      </c>
      <c r="C163" s="75" t="s">
        <v>145</v>
      </c>
      <c r="D163" s="104"/>
      <c r="E163" s="104"/>
      <c r="F163" s="105" t="s">
        <v>33</v>
      </c>
      <c r="G163" s="145"/>
      <c r="H163" s="76"/>
      <c r="I163" s="47"/>
      <c r="J163" s="145"/>
      <c r="K163" s="147"/>
      <c r="L163" s="33"/>
      <c r="M163" s="33"/>
      <c r="N163" s="47"/>
      <c r="O163" s="37"/>
      <c r="P163" s="38"/>
      <c r="Q163" s="58" t="e">
        <f t="shared" si="8"/>
        <v>#DIV/0!</v>
      </c>
      <c r="R163" s="59" t="e">
        <f t="shared" si="9"/>
        <v>#DIV/0!</v>
      </c>
    </row>
    <row r="164" spans="1:18" ht="14.4" x14ac:dyDescent="0.3">
      <c r="A164" s="74">
        <v>153</v>
      </c>
      <c r="B164" s="75" t="s">
        <v>204</v>
      </c>
      <c r="C164" s="75" t="s">
        <v>159</v>
      </c>
      <c r="D164" s="104"/>
      <c r="E164" s="104"/>
      <c r="F164" s="105" t="s">
        <v>33</v>
      </c>
      <c r="G164" s="145"/>
      <c r="H164" s="76"/>
      <c r="I164" s="47"/>
      <c r="J164" s="145"/>
      <c r="K164" s="147"/>
      <c r="L164" s="33"/>
      <c r="M164" s="33"/>
      <c r="N164" s="47"/>
      <c r="O164" s="37"/>
      <c r="P164" s="38"/>
      <c r="Q164" s="58" t="e">
        <f t="shared" si="8"/>
        <v>#DIV/0!</v>
      </c>
      <c r="R164" s="59" t="e">
        <f t="shared" si="9"/>
        <v>#DIV/0!</v>
      </c>
    </row>
    <row r="165" spans="1:18" ht="14.4" x14ac:dyDescent="0.3">
      <c r="A165" s="74">
        <v>154</v>
      </c>
      <c r="B165" s="75" t="s">
        <v>205</v>
      </c>
      <c r="C165" s="75" t="s">
        <v>32</v>
      </c>
      <c r="D165" s="104"/>
      <c r="E165" s="104"/>
      <c r="F165" s="105" t="s">
        <v>33</v>
      </c>
      <c r="G165" s="145"/>
      <c r="H165" s="76"/>
      <c r="I165" s="47"/>
      <c r="J165" s="145"/>
      <c r="K165" s="147"/>
      <c r="L165" s="33"/>
      <c r="M165" s="33"/>
      <c r="N165" s="47"/>
      <c r="O165" s="37"/>
      <c r="P165" s="38"/>
      <c r="Q165" s="58" t="e">
        <f t="shared" si="8"/>
        <v>#DIV/0!</v>
      </c>
      <c r="R165" s="59" t="e">
        <f t="shared" si="9"/>
        <v>#DIV/0!</v>
      </c>
    </row>
    <row r="166" spans="1:18" ht="14.4" x14ac:dyDescent="0.3">
      <c r="A166" s="74">
        <v>155</v>
      </c>
      <c r="B166" s="75" t="s">
        <v>206</v>
      </c>
      <c r="C166" s="1" t="s">
        <v>32</v>
      </c>
      <c r="D166" s="104"/>
      <c r="E166" s="104"/>
      <c r="F166" s="105" t="s">
        <v>33</v>
      </c>
      <c r="G166" s="145"/>
      <c r="H166" s="76"/>
      <c r="I166" s="47"/>
      <c r="J166" s="145"/>
      <c r="K166" s="147"/>
      <c r="L166" s="33"/>
      <c r="M166" s="33"/>
      <c r="N166" s="47"/>
      <c r="O166" s="37"/>
      <c r="P166" s="38"/>
      <c r="Q166" s="58" t="e">
        <f t="shared" si="8"/>
        <v>#DIV/0!</v>
      </c>
      <c r="R166" s="59" t="e">
        <f t="shared" si="9"/>
        <v>#DIV/0!</v>
      </c>
    </row>
    <row r="167" spans="1:18" ht="14.4" x14ac:dyDescent="0.3">
      <c r="A167" s="74">
        <v>156</v>
      </c>
      <c r="B167" s="75" t="s">
        <v>207</v>
      </c>
      <c r="C167" s="83" t="s">
        <v>32</v>
      </c>
      <c r="D167" s="104"/>
      <c r="E167" s="104"/>
      <c r="F167" s="91" t="s">
        <v>33</v>
      </c>
      <c r="G167" s="145"/>
      <c r="H167" s="76"/>
      <c r="I167" s="47"/>
      <c r="J167" s="145"/>
      <c r="K167" s="147"/>
      <c r="L167" s="33"/>
      <c r="M167" s="33"/>
      <c r="N167" s="47"/>
      <c r="O167" s="37"/>
      <c r="P167" s="38"/>
      <c r="Q167" s="58" t="e">
        <f t="shared" si="8"/>
        <v>#DIV/0!</v>
      </c>
      <c r="R167" s="59" t="e">
        <f t="shared" si="9"/>
        <v>#DIV/0!</v>
      </c>
    </row>
    <row r="168" spans="1:18" thickBot="1" x14ac:dyDescent="0.35">
      <c r="A168" s="106">
        <v>157</v>
      </c>
      <c r="B168" s="1" t="s">
        <v>208</v>
      </c>
      <c r="C168" s="83" t="s">
        <v>32</v>
      </c>
      <c r="D168" s="85"/>
      <c r="E168" s="85"/>
      <c r="F168" s="86" t="s">
        <v>33</v>
      </c>
      <c r="G168" s="146"/>
      <c r="H168" s="84"/>
      <c r="I168" s="48"/>
      <c r="J168" s="146"/>
      <c r="K168" s="148"/>
      <c r="L168" s="40"/>
      <c r="M168" s="40"/>
      <c r="N168" s="48"/>
      <c r="O168" s="44"/>
      <c r="P168" s="45"/>
      <c r="Q168" s="58" t="e">
        <f t="shared" si="8"/>
        <v>#DIV/0!</v>
      </c>
      <c r="R168" s="59" t="e">
        <f t="shared" si="9"/>
        <v>#DIV/0!</v>
      </c>
    </row>
    <row r="169" spans="1:18" ht="18.600000000000001" thickBot="1" x14ac:dyDescent="0.35">
      <c r="A169" s="92" t="s">
        <v>209</v>
      </c>
      <c r="B169" s="92"/>
      <c r="C169" s="60"/>
      <c r="D169" s="87"/>
      <c r="E169" s="87"/>
      <c r="F169" s="88"/>
      <c r="G169" s="60"/>
      <c r="H169" s="60"/>
      <c r="I169" s="46"/>
      <c r="J169" s="60"/>
      <c r="K169" s="60"/>
      <c r="L169" s="46"/>
      <c r="M169" s="46"/>
      <c r="N169" s="46"/>
      <c r="O169" s="46"/>
      <c r="P169" s="46"/>
      <c r="Q169" s="60"/>
      <c r="R169" s="57"/>
    </row>
    <row r="170" spans="1:18" ht="14.4" x14ac:dyDescent="0.3">
      <c r="A170" s="74">
        <v>158</v>
      </c>
      <c r="B170" s="76" t="s">
        <v>210</v>
      </c>
      <c r="C170" s="76" t="s">
        <v>32</v>
      </c>
      <c r="D170" s="77"/>
      <c r="E170" s="77"/>
      <c r="F170" s="78" t="s">
        <v>33</v>
      </c>
      <c r="G170" s="145"/>
      <c r="H170" s="76"/>
      <c r="I170" s="35"/>
      <c r="J170" s="145"/>
      <c r="K170" s="147"/>
      <c r="L170" s="33"/>
      <c r="M170" s="33"/>
      <c r="N170" s="35"/>
      <c r="O170" s="37"/>
      <c r="P170" s="38"/>
      <c r="Q170" s="58" t="e">
        <f>K170/J170</f>
        <v>#DIV/0!</v>
      </c>
      <c r="R170" s="59" t="e">
        <f>P170/J170</f>
        <v>#DIV/0!</v>
      </c>
    </row>
    <row r="171" spans="1:18" ht="14.4" x14ac:dyDescent="0.3">
      <c r="A171" s="79">
        <v>159</v>
      </c>
      <c r="B171" s="97" t="s">
        <v>211</v>
      </c>
      <c r="C171" s="75" t="s">
        <v>32</v>
      </c>
      <c r="D171" s="104"/>
      <c r="E171" s="104"/>
      <c r="F171" s="105" t="s">
        <v>33</v>
      </c>
      <c r="G171" s="145"/>
      <c r="H171" s="76"/>
      <c r="I171" s="47"/>
      <c r="J171" s="145"/>
      <c r="K171" s="147"/>
      <c r="L171" s="33"/>
      <c r="M171" s="33"/>
      <c r="N171" s="47"/>
      <c r="O171" s="37"/>
      <c r="P171" s="38"/>
      <c r="Q171" s="58" t="e">
        <f>K171/J171</f>
        <v>#DIV/0!</v>
      </c>
      <c r="R171" s="59" t="e">
        <f>P171/J171</f>
        <v>#DIV/0!</v>
      </c>
    </row>
    <row r="172" spans="1:18" ht="14.4" x14ac:dyDescent="0.3">
      <c r="A172" s="79">
        <v>160</v>
      </c>
      <c r="B172" s="97" t="s">
        <v>212</v>
      </c>
      <c r="C172" s="75" t="s">
        <v>213</v>
      </c>
      <c r="D172" s="104"/>
      <c r="E172" s="104"/>
      <c r="F172" s="105" t="s">
        <v>33</v>
      </c>
      <c r="G172" s="145"/>
      <c r="H172" s="76"/>
      <c r="I172" s="47"/>
      <c r="J172" s="145"/>
      <c r="K172" s="147"/>
      <c r="L172" s="33"/>
      <c r="M172" s="33"/>
      <c r="N172" s="47"/>
      <c r="O172" s="37"/>
      <c r="P172" s="38"/>
      <c r="Q172" s="58" t="e">
        <f>K172/J172</f>
        <v>#DIV/0!</v>
      </c>
      <c r="R172" s="59" t="e">
        <f>P172/J172</f>
        <v>#DIV/0!</v>
      </c>
    </row>
    <row r="173" spans="1:18" ht="14.4" x14ac:dyDescent="0.3">
      <c r="A173" s="79">
        <v>161</v>
      </c>
      <c r="B173" s="97" t="s">
        <v>214</v>
      </c>
      <c r="C173" s="75" t="s">
        <v>32</v>
      </c>
      <c r="D173" s="104"/>
      <c r="E173" s="104"/>
      <c r="F173" s="105" t="s">
        <v>33</v>
      </c>
      <c r="G173" s="145"/>
      <c r="H173" s="76"/>
      <c r="I173" s="47"/>
      <c r="J173" s="145"/>
      <c r="K173" s="147"/>
      <c r="L173" s="33"/>
      <c r="M173" s="33"/>
      <c r="N173" s="47"/>
      <c r="O173" s="37"/>
      <c r="P173" s="38"/>
      <c r="Q173" s="58" t="e">
        <f>K173/J173</f>
        <v>#DIV/0!</v>
      </c>
      <c r="R173" s="59" t="e">
        <f>P173/J173</f>
        <v>#DIV/0!</v>
      </c>
    </row>
    <row r="174" spans="1:18" thickBot="1" x14ac:dyDescent="0.35">
      <c r="A174" s="107">
        <v>162</v>
      </c>
      <c r="B174" s="108" t="s">
        <v>215</v>
      </c>
      <c r="C174" s="108" t="s">
        <v>32</v>
      </c>
      <c r="D174" s="109"/>
      <c r="E174" s="109"/>
      <c r="F174" s="110" t="s">
        <v>33</v>
      </c>
      <c r="G174" s="149"/>
      <c r="H174" s="138"/>
      <c r="I174" s="51"/>
      <c r="J174" s="149"/>
      <c r="K174" s="150"/>
      <c r="L174" s="50"/>
      <c r="M174" s="50"/>
      <c r="N174" s="51"/>
      <c r="O174" s="52"/>
      <c r="P174" s="53"/>
      <c r="Q174" s="63" t="e">
        <f>K174/J174</f>
        <v>#DIV/0!</v>
      </c>
      <c r="R174" s="64" t="e">
        <f>P174/J174</f>
        <v>#DIV/0!</v>
      </c>
    </row>
    <row r="175" spans="1:18" ht="14.4" x14ac:dyDescent="0.3">
      <c r="A175" s="2"/>
      <c r="I175" s="1"/>
      <c r="N175" s="1"/>
      <c r="Q175" s="1"/>
    </row>
    <row r="177" spans="1:21" ht="14.4" x14ac:dyDescent="0.3">
      <c r="B177" s="3"/>
      <c r="D177" s="7"/>
      <c r="E177" s="7"/>
      <c r="F177" s="7"/>
    </row>
    <row r="179" spans="1:21" ht="43.2" x14ac:dyDescent="0.3">
      <c r="B179" s="3" t="s">
        <v>216</v>
      </c>
      <c r="D179" s="7"/>
      <c r="E179" s="7"/>
      <c r="F179" s="7"/>
    </row>
    <row r="180" spans="1:21" ht="15" customHeight="1" x14ac:dyDescent="0.3">
      <c r="A180" s="8"/>
      <c r="B180" s="9"/>
      <c r="C180" s="2"/>
      <c r="E180" s="1"/>
      <c r="F180" s="1"/>
      <c r="I180" s="1"/>
      <c r="N180" s="1"/>
      <c r="Q180" s="1"/>
      <c r="U180" s="10"/>
    </row>
    <row r="181" spans="1:21" ht="15" customHeight="1" x14ac:dyDescent="0.3">
      <c r="A181" s="2"/>
      <c r="B181" s="9"/>
      <c r="C181" s="2"/>
      <c r="E181" s="1"/>
      <c r="F181" s="1"/>
      <c r="I181" s="1"/>
      <c r="N181" s="1"/>
      <c r="Q181" s="1"/>
      <c r="U181" s="10"/>
    </row>
    <row r="182" spans="1:21" ht="15" customHeight="1" x14ac:dyDescent="0.3">
      <c r="A182" s="2"/>
      <c r="C182" s="2"/>
      <c r="E182" s="1"/>
      <c r="F182" s="1"/>
      <c r="I182" s="1"/>
      <c r="N182" s="1"/>
      <c r="Q182" s="1"/>
      <c r="U182" s="10"/>
    </row>
    <row r="183" spans="1:21" ht="15" customHeight="1" x14ac:dyDescent="0.3">
      <c r="A183" s="2"/>
      <c r="B183" s="206"/>
      <c r="C183" s="206"/>
      <c r="D183" s="206"/>
      <c r="E183" s="206"/>
      <c r="F183" s="206"/>
      <c r="G183" s="206"/>
      <c r="H183" s="206"/>
      <c r="I183" s="206"/>
      <c r="J183" s="206"/>
      <c r="K183" s="206"/>
      <c r="L183" s="206"/>
      <c r="M183" s="206"/>
      <c r="N183" s="206"/>
      <c r="O183" s="206"/>
      <c r="P183" s="206"/>
      <c r="Q183" s="206"/>
      <c r="R183" s="206"/>
      <c r="S183" s="206"/>
      <c r="T183" s="206"/>
      <c r="U183" s="206"/>
    </row>
    <row r="184" spans="1:21" ht="15" customHeight="1" x14ac:dyDescent="0.3">
      <c r="A184" s="2"/>
      <c r="B184" s="9"/>
      <c r="C184" s="2"/>
      <c r="E184" s="1"/>
      <c r="F184" s="1"/>
      <c r="I184" s="1"/>
      <c r="N184" s="1"/>
      <c r="Q184" s="1"/>
      <c r="U184" s="10"/>
    </row>
    <row r="185" spans="1:21" ht="15" customHeight="1" x14ac:dyDescent="0.3">
      <c r="A185" s="2"/>
      <c r="B185" s="9"/>
      <c r="C185" s="2"/>
      <c r="E185" s="1"/>
      <c r="F185" s="1"/>
      <c r="I185" s="1"/>
      <c r="N185" s="1"/>
      <c r="Q185" s="1"/>
      <c r="U185" s="10"/>
    </row>
    <row r="186" spans="1:21" ht="15" customHeight="1" x14ac:dyDescent="0.3">
      <c r="A186" s="8"/>
      <c r="B186" s="9"/>
      <c r="C186" s="2"/>
      <c r="E186" s="1"/>
      <c r="F186" s="1"/>
      <c r="I186" s="1"/>
      <c r="N186" s="1"/>
      <c r="Q186" s="1"/>
      <c r="U186" s="10"/>
    </row>
    <row r="187" spans="1:21" ht="15" customHeight="1" x14ac:dyDescent="0.3">
      <c r="A187" s="2"/>
      <c r="B187" s="9"/>
      <c r="C187" s="2"/>
      <c r="E187" s="1"/>
      <c r="F187" s="1"/>
      <c r="I187" s="1"/>
      <c r="N187" s="1"/>
      <c r="Q187" s="1"/>
      <c r="U187" s="10"/>
    </row>
    <row r="188" spans="1:21" ht="15" customHeight="1" x14ac:dyDescent="0.3">
      <c r="A188" s="2"/>
      <c r="B188" s="206"/>
      <c r="C188" s="206"/>
      <c r="D188" s="206"/>
      <c r="E188" s="206"/>
      <c r="F188" s="206"/>
      <c r="G188" s="206"/>
      <c r="H188" s="206"/>
      <c r="I188" s="206"/>
      <c r="J188" s="206"/>
      <c r="K188" s="206"/>
      <c r="L188" s="206"/>
      <c r="M188" s="206"/>
      <c r="N188" s="206"/>
      <c r="O188" s="206"/>
      <c r="P188" s="206"/>
      <c r="Q188" s="206"/>
      <c r="R188" s="206"/>
      <c r="S188" s="206"/>
      <c r="T188" s="206"/>
      <c r="U188" s="206"/>
    </row>
    <row r="189" spans="1:21" ht="15" customHeight="1" x14ac:dyDescent="0.3">
      <c r="A189" s="2"/>
      <c r="B189" s="9"/>
      <c r="C189" s="2"/>
      <c r="E189" s="1"/>
      <c r="F189" s="1"/>
      <c r="I189" s="1"/>
      <c r="N189" s="1"/>
      <c r="Q189" s="1"/>
      <c r="U189" s="10"/>
    </row>
  </sheetData>
  <sheetProtection algorithmName="SHA-512" hashValue="5FQBjHOVNL0bS4c5anbqTHUuPGC/Pt8VJ5IBzKtrQOZmN+IiNnYzS5Qj4TdQjCcwEIylp5sxuh1NJgfVlKPprg==" saltValue="Hae+XiFeAIcCyMBk71FX0A==" spinCount="100000" sheet="1" objects="1" scenarios="1"/>
  <mergeCells count="5">
    <mergeCell ref="B183:U183"/>
    <mergeCell ref="B188:U188"/>
    <mergeCell ref="G3:K3"/>
    <mergeCell ref="L3:P3"/>
    <mergeCell ref="A3:F3"/>
  </mergeCells>
  <phoneticPr fontId="6" type="noConversion"/>
  <conditionalFormatting sqref="G6:H34 G55:H55 G79:H80 G82:H82 G89:H94 G120:H124 G105:H105">
    <cfRule type="expression" dxfId="13" priority="7">
      <formula>G6=0</formula>
    </cfRule>
  </conditionalFormatting>
  <conditionalFormatting sqref="J6:M34 L35:M54 J55:M55 L56:M56 L58:M77 J79:M80 L81:M81 J82:M82 L83:M88 L95:M119 J120:M124 L126:M168 L170:M174 J105:K105 J91:M94 J89:K90">
    <cfRule type="expression" dxfId="12" priority="2">
      <formula>J6=0</formula>
    </cfRule>
  </conditionalFormatting>
  <conditionalFormatting sqref="O6:R56 O58:R77 O79:R88 O126:R168 O170:R174 O91:R124 Q89:R90">
    <cfRule type="expression" dxfId="11" priority="4">
      <formula>O6=0</formula>
    </cfRule>
  </conditionalFormatting>
  <dataValidations count="2">
    <dataValidation type="list" allowBlank="1" showInputMessage="1" showErrorMessage="1" sqref="I6:I56 I58:I77 I79:I124 I170:I174 I126:I168 N6:N56 N58:N77 N126:N168 N170:N174 N79:N124" xr:uid="{E52EAEB1-5961-43F8-A20C-311BC44D88C3}">
      <formula1>"oui, non,"</formula1>
    </dataValidation>
    <dataValidation type="custom" allowBlank="1" showInputMessage="1" error="Ne rien inscrire dans cette cellule ! " sqref="B49:B50" xr:uid="{874C04C9-FE20-4AA4-8523-9C8B607980D9}">
      <formula1>""""""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E45F86-E8BF-4BB8-9AF2-1CDC1142EA2F}">
  <dimension ref="A1:X200"/>
  <sheetViews>
    <sheetView tabSelected="1" zoomScale="80" zoomScaleNormal="80" workbookViewId="0">
      <pane xSplit="2" ySplit="4" topLeftCell="N78" activePane="bottomRight" state="frozen"/>
      <selection pane="topRight" activeCell="C1" sqref="C1"/>
      <selection pane="bottomLeft" activeCell="A5" sqref="A5"/>
      <selection pane="bottomRight" activeCell="U88" sqref="U88"/>
    </sheetView>
  </sheetViews>
  <sheetFormatPr baseColWidth="10" defaultColWidth="11.5546875" defaultRowHeight="15" customHeight="1" x14ac:dyDescent="0.3"/>
  <cols>
    <col min="1" max="1" width="11.6640625" style="2" customWidth="1"/>
    <col min="2" max="2" width="72.33203125" style="1" customWidth="1"/>
    <col min="3" max="4" width="12.88671875" style="1" customWidth="1"/>
    <col min="5" max="5" width="17.88671875" style="1" customWidth="1"/>
    <col min="6" max="6" width="28.33203125" style="1" customWidth="1"/>
    <col min="7" max="7" width="13.44140625" style="4" customWidth="1"/>
    <col min="8" max="8" width="13.5546875" style="6" customWidth="1"/>
    <col min="9" max="9" width="10.6640625" style="6" customWidth="1"/>
    <col min="10" max="10" width="9.6640625" style="6" customWidth="1"/>
    <col min="11" max="11" width="17.33203125" style="4" customWidth="1"/>
    <col min="12" max="12" width="21.88671875" style="4" customWidth="1"/>
    <col min="13" max="13" width="16" style="1" customWidth="1"/>
    <col min="14" max="14" width="18.6640625" style="1" customWidth="1"/>
    <col min="15" max="15" width="11.6640625" style="4" customWidth="1"/>
    <col min="16" max="16" width="17.33203125" style="4" customWidth="1"/>
    <col min="17" max="17" width="10.44140625" style="6" customWidth="1"/>
    <col min="18" max="18" width="10.44140625" style="4" customWidth="1"/>
    <col min="19" max="19" width="16.33203125" style="4" customWidth="1"/>
    <col min="20" max="20" width="16.5546875" style="2" customWidth="1"/>
    <col min="21" max="21" width="15.33203125" style="2" customWidth="1"/>
    <col min="22" max="22" width="15.33203125" style="4" customWidth="1"/>
    <col min="23" max="23" width="11.5546875" style="1"/>
    <col min="24" max="25" width="0" style="1" hidden="1" customWidth="1"/>
    <col min="26" max="16384" width="11.5546875" style="1"/>
  </cols>
  <sheetData>
    <row r="1" spans="1:22" ht="58.2" customHeight="1" thickBot="1" x14ac:dyDescent="0.35">
      <c r="A1" s="111"/>
      <c r="B1" s="14" t="s">
        <v>217</v>
      </c>
      <c r="C1" s="13"/>
      <c r="D1" s="13"/>
      <c r="E1" s="13"/>
      <c r="F1" s="13"/>
      <c r="G1" s="13"/>
      <c r="H1" s="112"/>
      <c r="I1" s="112"/>
      <c r="J1" s="112"/>
      <c r="K1" s="13"/>
      <c r="L1" s="13"/>
      <c r="M1" s="13"/>
      <c r="N1" s="13"/>
      <c r="O1" s="13"/>
      <c r="P1" s="13"/>
      <c r="Q1" s="112"/>
      <c r="R1" s="13"/>
      <c r="S1" s="13"/>
      <c r="T1" s="193"/>
      <c r="U1" s="13"/>
      <c r="V1" s="13"/>
    </row>
    <row r="2" spans="1:22" ht="36" customHeight="1" thickBot="1" x14ac:dyDescent="0.35">
      <c r="A2" s="111"/>
      <c r="B2" s="14" t="s">
        <v>218</v>
      </c>
      <c r="C2" s="13"/>
      <c r="D2" s="13"/>
      <c r="E2" s="232" t="s">
        <v>10</v>
      </c>
      <c r="F2" s="233"/>
      <c r="G2" s="233"/>
      <c r="H2" s="233"/>
      <c r="I2" s="233"/>
      <c r="J2" s="233"/>
      <c r="K2" s="233"/>
      <c r="L2" s="234"/>
      <c r="M2" s="210" t="s">
        <v>11</v>
      </c>
      <c r="N2" s="211"/>
      <c r="O2" s="211"/>
      <c r="P2" s="211"/>
      <c r="Q2" s="211"/>
      <c r="R2" s="211"/>
      <c r="S2" s="211"/>
      <c r="T2" s="212"/>
      <c r="U2" s="13"/>
      <c r="V2" s="13"/>
    </row>
    <row r="3" spans="1:22" s="5" customFormat="1" ht="97.5" customHeight="1" thickBot="1" x14ac:dyDescent="0.35">
      <c r="A3" s="65" t="s">
        <v>12</v>
      </c>
      <c r="B3" s="67" t="s">
        <v>13</v>
      </c>
      <c r="C3" s="67" t="s">
        <v>14</v>
      </c>
      <c r="D3" s="67" t="s">
        <v>219</v>
      </c>
      <c r="E3" s="113" t="s">
        <v>220</v>
      </c>
      <c r="F3" s="113" t="s">
        <v>221</v>
      </c>
      <c r="G3" s="113" t="s">
        <v>20</v>
      </c>
      <c r="H3" s="114" t="s">
        <v>222</v>
      </c>
      <c r="I3" s="237" t="s">
        <v>223</v>
      </c>
      <c r="J3" s="238"/>
      <c r="K3" s="115" t="s">
        <v>224</v>
      </c>
      <c r="L3" s="115" t="s">
        <v>225</v>
      </c>
      <c r="M3" s="23" t="s">
        <v>220</v>
      </c>
      <c r="N3" s="23" t="s">
        <v>221</v>
      </c>
      <c r="O3" s="23" t="s">
        <v>20</v>
      </c>
      <c r="P3" s="116" t="s">
        <v>226</v>
      </c>
      <c r="Q3" s="235" t="s">
        <v>227</v>
      </c>
      <c r="R3" s="236"/>
      <c r="S3" s="23" t="s">
        <v>228</v>
      </c>
      <c r="T3" s="194" t="s">
        <v>229</v>
      </c>
      <c r="U3" s="117" t="s">
        <v>230</v>
      </c>
      <c r="V3" s="118" t="s">
        <v>231</v>
      </c>
    </row>
    <row r="4" spans="1:22" ht="18.600000000000001" thickBot="1" x14ac:dyDescent="0.35">
      <c r="A4" s="70" t="s">
        <v>30</v>
      </c>
      <c r="B4" s="71"/>
      <c r="C4" s="71"/>
      <c r="D4" s="71"/>
      <c r="E4" s="28"/>
      <c r="F4" s="28"/>
      <c r="G4" s="28"/>
      <c r="H4" s="119"/>
      <c r="I4" s="239"/>
      <c r="J4" s="239"/>
      <c r="K4" s="120"/>
      <c r="L4" s="120"/>
      <c r="M4" s="28"/>
      <c r="N4" s="28"/>
      <c r="O4" s="28"/>
      <c r="P4" s="121"/>
      <c r="Q4" s="228"/>
      <c r="R4" s="229"/>
      <c r="S4" s="28"/>
      <c r="T4" s="71"/>
      <c r="U4" s="29"/>
      <c r="V4" s="30"/>
    </row>
    <row r="5" spans="1:22" ht="14.4" customHeight="1" x14ac:dyDescent="0.3">
      <c r="A5" s="74">
        <v>1</v>
      </c>
      <c r="B5" s="76" t="str">
        <f>BPU!B6</f>
        <v xml:space="preserve">Stylo bille  corps transparent à bouchon pointe moyenne noir </v>
      </c>
      <c r="C5" s="76" t="str">
        <f>BPU!C6</f>
        <v>Unité</v>
      </c>
      <c r="D5" s="76" t="s">
        <v>7</v>
      </c>
      <c r="E5" s="33">
        <f>BPU!G6</f>
        <v>0</v>
      </c>
      <c r="F5" s="122">
        <f>BPU!H6</f>
        <v>0</v>
      </c>
      <c r="G5" s="33"/>
      <c r="H5" s="122">
        <f>BPU!J6</f>
        <v>0</v>
      </c>
      <c r="I5" s="216">
        <f>BPU!K6</f>
        <v>0</v>
      </c>
      <c r="J5" s="217"/>
      <c r="K5" s="139" t="e">
        <f>BPU!Q6</f>
        <v>#DIV/0!</v>
      </c>
      <c r="L5" s="139">
        <v>200</v>
      </c>
      <c r="M5" s="33">
        <f>BPU!O6</f>
        <v>0</v>
      </c>
      <c r="N5" s="122">
        <f>BPU!P6</f>
        <v>0</v>
      </c>
      <c r="O5" s="33"/>
      <c r="P5" s="123">
        <f>BPU!O6</f>
        <v>0</v>
      </c>
      <c r="Q5" s="216">
        <f>BPU!P6</f>
        <v>0</v>
      </c>
      <c r="R5" s="217"/>
      <c r="S5" s="76" t="e">
        <f>BPU!R6</f>
        <v>#DIV/0!</v>
      </c>
      <c r="T5" s="195">
        <v>200</v>
      </c>
      <c r="U5" s="140" t="e">
        <f t="shared" ref="U5:U33" si="0">L5*K5</f>
        <v>#DIV/0!</v>
      </c>
      <c r="V5" s="141" t="e">
        <f t="shared" ref="V5:V36" si="1">T5*S5</f>
        <v>#DIV/0!</v>
      </c>
    </row>
    <row r="6" spans="1:22" ht="14.4" customHeight="1" x14ac:dyDescent="0.3">
      <c r="A6" s="79">
        <v>2</v>
      </c>
      <c r="B6" s="76" t="str">
        <f>BPU!B7</f>
        <v>Stylo bille corps transparent à bouchon pointe moyenne bleu</v>
      </c>
      <c r="C6" s="76" t="str">
        <f>BPU!C7</f>
        <v>Unité</v>
      </c>
      <c r="D6" s="76" t="s">
        <v>7</v>
      </c>
      <c r="E6" s="33">
        <f>BPU!G7</f>
        <v>0</v>
      </c>
      <c r="F6" s="122">
        <f>BPU!H7</f>
        <v>0</v>
      </c>
      <c r="G6" s="33"/>
      <c r="H6" s="122">
        <f>BPU!J7</f>
        <v>0</v>
      </c>
      <c r="I6" s="216">
        <f>BPU!K7</f>
        <v>0</v>
      </c>
      <c r="J6" s="217"/>
      <c r="K6" s="139" t="e">
        <f>BPU!Q7</f>
        <v>#DIV/0!</v>
      </c>
      <c r="L6" s="139">
        <v>200</v>
      </c>
      <c r="M6" s="33">
        <f>BPU!O7</f>
        <v>0</v>
      </c>
      <c r="N6" s="122">
        <f>BPU!P7</f>
        <v>0</v>
      </c>
      <c r="O6" s="33"/>
      <c r="P6" s="123">
        <f>BPU!O7</f>
        <v>0</v>
      </c>
      <c r="Q6" s="216">
        <f>BPU!P7</f>
        <v>0</v>
      </c>
      <c r="R6" s="217"/>
      <c r="S6" s="76" t="e">
        <f>BPU!R7</f>
        <v>#DIV/0!</v>
      </c>
      <c r="T6" s="196">
        <v>200</v>
      </c>
      <c r="U6" s="140" t="e">
        <f t="shared" si="0"/>
        <v>#DIV/0!</v>
      </c>
      <c r="V6" s="141" t="e">
        <f t="shared" si="1"/>
        <v>#DIV/0!</v>
      </c>
    </row>
    <row r="7" spans="1:22" ht="14.4" customHeight="1" x14ac:dyDescent="0.3">
      <c r="A7" s="79">
        <v>3</v>
      </c>
      <c r="B7" s="76" t="str">
        <f>BPU!B8</f>
        <v>Stylo bille corps transparent à bouchon pointe moyenne rouge</v>
      </c>
      <c r="C7" s="76" t="str">
        <f>BPU!C8</f>
        <v>Unité</v>
      </c>
      <c r="D7" s="76" t="s">
        <v>7</v>
      </c>
      <c r="E7" s="33">
        <f>BPU!G8</f>
        <v>0</v>
      </c>
      <c r="F7" s="122">
        <f>BPU!H8</f>
        <v>0</v>
      </c>
      <c r="G7" s="33"/>
      <c r="H7" s="122">
        <f>BPU!J8</f>
        <v>0</v>
      </c>
      <c r="I7" s="216">
        <f>BPU!K8</f>
        <v>0</v>
      </c>
      <c r="J7" s="217"/>
      <c r="K7" s="139" t="e">
        <f>BPU!Q8</f>
        <v>#DIV/0!</v>
      </c>
      <c r="L7" s="139">
        <v>100</v>
      </c>
      <c r="M7" s="33">
        <f>BPU!O8</f>
        <v>0</v>
      </c>
      <c r="N7" s="122">
        <f>BPU!P8</f>
        <v>0</v>
      </c>
      <c r="O7" s="33"/>
      <c r="P7" s="123">
        <f>BPU!O8</f>
        <v>0</v>
      </c>
      <c r="Q7" s="216">
        <f>BPU!P8</f>
        <v>0</v>
      </c>
      <c r="R7" s="217"/>
      <c r="S7" s="76" t="e">
        <f>BPU!R8</f>
        <v>#DIV/0!</v>
      </c>
      <c r="T7" s="196">
        <v>100</v>
      </c>
      <c r="U7" s="140" t="e">
        <f t="shared" si="0"/>
        <v>#DIV/0!</v>
      </c>
      <c r="V7" s="141" t="e">
        <f t="shared" si="1"/>
        <v>#DIV/0!</v>
      </c>
    </row>
    <row r="8" spans="1:22" ht="14.4" customHeight="1" x14ac:dyDescent="0.3">
      <c r="A8" s="74">
        <v>4</v>
      </c>
      <c r="B8" s="76" t="str">
        <f>BPU!B9</f>
        <v>Stylo bille corps transparent à bouchon pointe moyenne vert</v>
      </c>
      <c r="C8" s="76" t="str">
        <f>BPU!C9</f>
        <v>Unité</v>
      </c>
      <c r="D8" s="76" t="s">
        <v>7</v>
      </c>
      <c r="E8" s="33">
        <f>BPU!G9</f>
        <v>0</v>
      </c>
      <c r="F8" s="122">
        <f>BPU!H9</f>
        <v>0</v>
      </c>
      <c r="G8" s="33"/>
      <c r="H8" s="122">
        <f>BPU!J9</f>
        <v>0</v>
      </c>
      <c r="I8" s="216">
        <f>BPU!K9</f>
        <v>0</v>
      </c>
      <c r="J8" s="217"/>
      <c r="K8" s="139" t="e">
        <f>BPU!Q9</f>
        <v>#DIV/0!</v>
      </c>
      <c r="L8" s="139">
        <v>100</v>
      </c>
      <c r="M8" s="33">
        <f>BPU!O9</f>
        <v>0</v>
      </c>
      <c r="N8" s="122">
        <f>BPU!P9</f>
        <v>0</v>
      </c>
      <c r="O8" s="33"/>
      <c r="P8" s="123">
        <f>BPU!O9</f>
        <v>0</v>
      </c>
      <c r="Q8" s="216">
        <f>BPU!P9</f>
        <v>0</v>
      </c>
      <c r="R8" s="217"/>
      <c r="S8" s="76" t="e">
        <f>BPU!R9</f>
        <v>#DIV/0!</v>
      </c>
      <c r="T8" s="196">
        <v>100</v>
      </c>
      <c r="U8" s="140" t="e">
        <f t="shared" si="0"/>
        <v>#DIV/0!</v>
      </c>
      <c r="V8" s="141" t="e">
        <f t="shared" si="1"/>
        <v>#DIV/0!</v>
      </c>
    </row>
    <row r="9" spans="1:22" ht="14.4" customHeight="1" x14ac:dyDescent="0.3">
      <c r="A9" s="79">
        <v>5</v>
      </c>
      <c r="B9" s="76" t="str">
        <f>BPU!B10</f>
        <v>Stylo bille  corps transparent pointe fine noir</v>
      </c>
      <c r="C9" s="76" t="str">
        <f>BPU!C10</f>
        <v>Unité</v>
      </c>
      <c r="D9" s="76" t="s">
        <v>7</v>
      </c>
      <c r="E9" s="33">
        <f>BPU!G10</f>
        <v>0</v>
      </c>
      <c r="F9" s="122">
        <f>BPU!H10</f>
        <v>0</v>
      </c>
      <c r="G9" s="33"/>
      <c r="H9" s="122">
        <f>BPU!J10</f>
        <v>0</v>
      </c>
      <c r="I9" s="216">
        <f>BPU!K10</f>
        <v>0</v>
      </c>
      <c r="J9" s="217"/>
      <c r="K9" s="139" t="e">
        <f>BPU!Q10</f>
        <v>#DIV/0!</v>
      </c>
      <c r="L9" s="139">
        <v>100</v>
      </c>
      <c r="M9" s="33">
        <f>BPU!O10</f>
        <v>0</v>
      </c>
      <c r="N9" s="122">
        <f>BPU!P10</f>
        <v>0</v>
      </c>
      <c r="O9" s="33"/>
      <c r="P9" s="123">
        <f>BPU!O10</f>
        <v>0</v>
      </c>
      <c r="Q9" s="216">
        <f>BPU!P10</f>
        <v>0</v>
      </c>
      <c r="R9" s="217"/>
      <c r="S9" s="76" t="e">
        <f>BPU!R10</f>
        <v>#DIV/0!</v>
      </c>
      <c r="T9" s="196">
        <v>100</v>
      </c>
      <c r="U9" s="140" t="e">
        <f t="shared" si="0"/>
        <v>#DIV/0!</v>
      </c>
      <c r="V9" s="141" t="e">
        <f t="shared" si="1"/>
        <v>#DIV/0!</v>
      </c>
    </row>
    <row r="10" spans="1:22" ht="14.4" customHeight="1" x14ac:dyDescent="0.3">
      <c r="A10" s="79">
        <v>6</v>
      </c>
      <c r="B10" s="76" t="str">
        <f>BPU!B11</f>
        <v>Stylo bille corps transparent pointe fine bleu</v>
      </c>
      <c r="C10" s="76" t="str">
        <f>BPU!C11</f>
        <v>Unité</v>
      </c>
      <c r="D10" s="76" t="s">
        <v>7</v>
      </c>
      <c r="E10" s="33">
        <f>BPU!G11</f>
        <v>0</v>
      </c>
      <c r="F10" s="122">
        <f>BPU!H11</f>
        <v>0</v>
      </c>
      <c r="G10" s="33"/>
      <c r="H10" s="122">
        <f>BPU!J11</f>
        <v>0</v>
      </c>
      <c r="I10" s="216">
        <f>BPU!K11</f>
        <v>0</v>
      </c>
      <c r="J10" s="217"/>
      <c r="K10" s="139" t="e">
        <f>BPU!Q11</f>
        <v>#DIV/0!</v>
      </c>
      <c r="L10" s="139">
        <v>100</v>
      </c>
      <c r="M10" s="33">
        <f>BPU!O11</f>
        <v>0</v>
      </c>
      <c r="N10" s="122">
        <f>BPU!P11</f>
        <v>0</v>
      </c>
      <c r="O10" s="33"/>
      <c r="P10" s="123">
        <f>BPU!O11</f>
        <v>0</v>
      </c>
      <c r="Q10" s="216">
        <f>BPU!P11</f>
        <v>0</v>
      </c>
      <c r="R10" s="217"/>
      <c r="S10" s="76" t="e">
        <f>BPU!R11</f>
        <v>#DIV/0!</v>
      </c>
      <c r="T10" s="196">
        <v>100</v>
      </c>
      <c r="U10" s="140" t="e">
        <f t="shared" si="0"/>
        <v>#DIV/0!</v>
      </c>
      <c r="V10" s="141" t="e">
        <f t="shared" si="1"/>
        <v>#DIV/0!</v>
      </c>
    </row>
    <row r="11" spans="1:22" ht="14.4" customHeight="1" x14ac:dyDescent="0.3">
      <c r="A11" s="74">
        <v>7</v>
      </c>
      <c r="B11" s="76" t="str">
        <f>BPU!B12</f>
        <v>Stylo bille corps transparent pointe fine rouge</v>
      </c>
      <c r="C11" s="76" t="str">
        <f>BPU!C12</f>
        <v>Unité</v>
      </c>
      <c r="D11" s="76" t="s">
        <v>7</v>
      </c>
      <c r="E11" s="33">
        <f>BPU!G12</f>
        <v>0</v>
      </c>
      <c r="F11" s="122">
        <f>BPU!H12</f>
        <v>0</v>
      </c>
      <c r="G11" s="33"/>
      <c r="H11" s="122">
        <f>BPU!J12</f>
        <v>0</v>
      </c>
      <c r="I11" s="216">
        <f>BPU!K12</f>
        <v>0</v>
      </c>
      <c r="J11" s="217"/>
      <c r="K11" s="139" t="e">
        <f>BPU!Q12</f>
        <v>#DIV/0!</v>
      </c>
      <c r="L11" s="139">
        <v>50</v>
      </c>
      <c r="M11" s="33">
        <f>BPU!O12</f>
        <v>0</v>
      </c>
      <c r="N11" s="122">
        <f>BPU!P12</f>
        <v>0</v>
      </c>
      <c r="O11" s="33"/>
      <c r="P11" s="123">
        <f>BPU!O12</f>
        <v>0</v>
      </c>
      <c r="Q11" s="216">
        <f>BPU!P12</f>
        <v>0</v>
      </c>
      <c r="R11" s="217"/>
      <c r="S11" s="76" t="e">
        <f>BPU!R12</f>
        <v>#DIV/0!</v>
      </c>
      <c r="T11" s="196">
        <v>50</v>
      </c>
      <c r="U11" s="140" t="e">
        <f t="shared" si="0"/>
        <v>#DIV/0!</v>
      </c>
      <c r="V11" s="141" t="e">
        <f t="shared" si="1"/>
        <v>#DIV/0!</v>
      </c>
    </row>
    <row r="12" spans="1:22" ht="14.4" customHeight="1" x14ac:dyDescent="0.3">
      <c r="A12" s="79">
        <v>8</v>
      </c>
      <c r="B12" s="76" t="str">
        <f>BPU!B13</f>
        <v>Stylo bille corps transparent pointe fine vert</v>
      </c>
      <c r="C12" s="76" t="str">
        <f>BPU!C13</f>
        <v>Unité</v>
      </c>
      <c r="D12" s="76" t="s">
        <v>7</v>
      </c>
      <c r="E12" s="33">
        <f>BPU!G13</f>
        <v>0</v>
      </c>
      <c r="F12" s="122">
        <f>BPU!H13</f>
        <v>0</v>
      </c>
      <c r="G12" s="33"/>
      <c r="H12" s="122">
        <f>BPU!J13</f>
        <v>0</v>
      </c>
      <c r="I12" s="216">
        <f>BPU!K13</f>
        <v>0</v>
      </c>
      <c r="J12" s="217"/>
      <c r="K12" s="139" t="e">
        <f>BPU!Q13</f>
        <v>#DIV/0!</v>
      </c>
      <c r="L12" s="139">
        <v>50</v>
      </c>
      <c r="M12" s="33">
        <f>BPU!O13</f>
        <v>0</v>
      </c>
      <c r="N12" s="122">
        <f>BPU!P13</f>
        <v>0</v>
      </c>
      <c r="O12" s="33"/>
      <c r="P12" s="123">
        <f>BPU!O13</f>
        <v>0</v>
      </c>
      <c r="Q12" s="216">
        <f>BPU!P13</f>
        <v>0</v>
      </c>
      <c r="R12" s="217"/>
      <c r="S12" s="76" t="e">
        <f>BPU!R13</f>
        <v>#DIV/0!</v>
      </c>
      <c r="T12" s="196">
        <v>50</v>
      </c>
      <c r="U12" s="140" t="e">
        <f t="shared" si="0"/>
        <v>#DIV/0!</v>
      </c>
      <c r="V12" s="141" t="e">
        <f t="shared" si="1"/>
        <v>#DIV/0!</v>
      </c>
    </row>
    <row r="13" spans="1:22" ht="14.4" customHeight="1" x14ac:dyDescent="0.3">
      <c r="A13" s="79">
        <v>9</v>
      </c>
      <c r="B13" s="76" t="str">
        <f>BPU!B14</f>
        <v>Stylo bille 4 Couleurs retractable</v>
      </c>
      <c r="C13" s="76" t="str">
        <f>BPU!C14</f>
        <v>Unité</v>
      </c>
      <c r="D13" s="76" t="s">
        <v>7</v>
      </c>
      <c r="E13" s="33">
        <f>BPU!G14</f>
        <v>0</v>
      </c>
      <c r="F13" s="122">
        <f>BPU!H14</f>
        <v>0</v>
      </c>
      <c r="G13" s="33"/>
      <c r="H13" s="122">
        <f>BPU!J14</f>
        <v>0</v>
      </c>
      <c r="I13" s="216">
        <f>BPU!K14</f>
        <v>0</v>
      </c>
      <c r="J13" s="217"/>
      <c r="K13" s="139" t="e">
        <f>BPU!Q14</f>
        <v>#DIV/0!</v>
      </c>
      <c r="L13" s="139">
        <v>100</v>
      </c>
      <c r="M13" s="33">
        <f>BPU!O14</f>
        <v>0</v>
      </c>
      <c r="N13" s="122">
        <f>BPU!P14</f>
        <v>0</v>
      </c>
      <c r="O13" s="33"/>
      <c r="P13" s="123">
        <f>BPU!O14</f>
        <v>0</v>
      </c>
      <c r="Q13" s="216">
        <f>BPU!P14</f>
        <v>0</v>
      </c>
      <c r="R13" s="217"/>
      <c r="S13" s="76" t="e">
        <f>BPU!R14</f>
        <v>#DIV/0!</v>
      </c>
      <c r="T13" s="196">
        <v>200</v>
      </c>
      <c r="U13" s="140" t="e">
        <f t="shared" si="0"/>
        <v>#DIV/0!</v>
      </c>
      <c r="V13" s="141" t="e">
        <f t="shared" si="1"/>
        <v>#DIV/0!</v>
      </c>
    </row>
    <row r="14" spans="1:22" ht="14.4" customHeight="1" x14ac:dyDescent="0.3">
      <c r="A14" s="79">
        <v>10</v>
      </c>
      <c r="B14" s="76" t="str">
        <f>BPU!B15</f>
        <v>Recharges stylos à bille 4 couleurs noir bleu rouge vert</v>
      </c>
      <c r="C14" s="76" t="str">
        <f>BPU!C15</f>
        <v>Unité</v>
      </c>
      <c r="D14" s="76" t="s">
        <v>7</v>
      </c>
      <c r="E14" s="33">
        <f>BPU!G15</f>
        <v>0</v>
      </c>
      <c r="F14" s="122">
        <f>BPU!H15</f>
        <v>0</v>
      </c>
      <c r="G14" s="33"/>
      <c r="H14" s="122">
        <f>BPU!J15</f>
        <v>0</v>
      </c>
      <c r="I14" s="216">
        <f>BPU!K15</f>
        <v>0</v>
      </c>
      <c r="J14" s="217"/>
      <c r="K14" s="139" t="e">
        <f>BPU!Q15</f>
        <v>#DIV/0!</v>
      </c>
      <c r="L14" s="139">
        <v>200</v>
      </c>
      <c r="M14" s="33">
        <f>BPU!O15</f>
        <v>0</v>
      </c>
      <c r="N14" s="122">
        <f>BPU!P15</f>
        <v>0</v>
      </c>
      <c r="O14" s="33"/>
      <c r="P14" s="123">
        <f>BPU!O15</f>
        <v>0</v>
      </c>
      <c r="Q14" s="216">
        <f>BPU!P15</f>
        <v>0</v>
      </c>
      <c r="R14" s="217"/>
      <c r="S14" s="76" t="e">
        <f>BPU!R15</f>
        <v>#DIV/0!</v>
      </c>
      <c r="T14" s="196">
        <v>200</v>
      </c>
      <c r="U14" s="140" t="e">
        <f t="shared" si="0"/>
        <v>#DIV/0!</v>
      </c>
      <c r="V14" s="141" t="e">
        <f t="shared" si="1"/>
        <v>#DIV/0!</v>
      </c>
    </row>
    <row r="15" spans="1:22" ht="14.4" customHeight="1" x14ac:dyDescent="0.3">
      <c r="A15" s="79">
        <v>11</v>
      </c>
      <c r="B15" s="76" t="str">
        <f>BPU!B16</f>
        <v>Stylo à bille pointe moyenne encre gel noir</v>
      </c>
      <c r="C15" s="76" t="str">
        <f>BPU!C16</f>
        <v>Unité</v>
      </c>
      <c r="D15" s="76" t="s">
        <v>7</v>
      </c>
      <c r="E15" s="33">
        <f>BPU!G16</f>
        <v>0</v>
      </c>
      <c r="F15" s="122">
        <f>BPU!H16</f>
        <v>0</v>
      </c>
      <c r="G15" s="33"/>
      <c r="H15" s="122">
        <f>BPU!J16</f>
        <v>0</v>
      </c>
      <c r="I15" s="216">
        <f>BPU!K16</f>
        <v>0</v>
      </c>
      <c r="J15" s="217"/>
      <c r="K15" s="139" t="e">
        <f>BPU!Q16</f>
        <v>#DIV/0!</v>
      </c>
      <c r="L15" s="139">
        <v>100</v>
      </c>
      <c r="M15" s="33">
        <f>BPU!O16</f>
        <v>0</v>
      </c>
      <c r="N15" s="122">
        <f>BPU!P16</f>
        <v>0</v>
      </c>
      <c r="O15" s="33"/>
      <c r="P15" s="123">
        <f>BPU!O16</f>
        <v>0</v>
      </c>
      <c r="Q15" s="216">
        <f>BPU!P16</f>
        <v>0</v>
      </c>
      <c r="R15" s="217"/>
      <c r="S15" s="76" t="e">
        <f>BPU!R16</f>
        <v>#DIV/0!</v>
      </c>
      <c r="T15" s="196">
        <v>100</v>
      </c>
      <c r="U15" s="140" t="e">
        <f t="shared" si="0"/>
        <v>#DIV/0!</v>
      </c>
      <c r="V15" s="141" t="e">
        <f t="shared" si="1"/>
        <v>#DIV/0!</v>
      </c>
    </row>
    <row r="16" spans="1:22" ht="14.4" customHeight="1" x14ac:dyDescent="0.3">
      <c r="A16" s="79">
        <v>12</v>
      </c>
      <c r="B16" s="76" t="str">
        <f>BPU!B17</f>
        <v>Stylo à bille pointe moyenne encre gel bleu</v>
      </c>
      <c r="C16" s="76" t="str">
        <f>BPU!C17</f>
        <v>Unité</v>
      </c>
      <c r="D16" s="76" t="s">
        <v>7</v>
      </c>
      <c r="E16" s="33">
        <f>BPU!G17</f>
        <v>0</v>
      </c>
      <c r="F16" s="122">
        <f>BPU!H17</f>
        <v>0</v>
      </c>
      <c r="G16" s="33"/>
      <c r="H16" s="122">
        <f>BPU!J17</f>
        <v>0</v>
      </c>
      <c r="I16" s="216">
        <f>BPU!K17</f>
        <v>0</v>
      </c>
      <c r="J16" s="217"/>
      <c r="K16" s="139" t="e">
        <f>BPU!Q17</f>
        <v>#DIV/0!</v>
      </c>
      <c r="L16" s="139">
        <v>100</v>
      </c>
      <c r="M16" s="33">
        <f>BPU!O17</f>
        <v>0</v>
      </c>
      <c r="N16" s="122">
        <f>BPU!P17</f>
        <v>0</v>
      </c>
      <c r="O16" s="33"/>
      <c r="P16" s="123">
        <f>BPU!O17</f>
        <v>0</v>
      </c>
      <c r="Q16" s="216">
        <f>BPU!P17</f>
        <v>0</v>
      </c>
      <c r="R16" s="217"/>
      <c r="S16" s="76" t="e">
        <f>BPU!R17</f>
        <v>#DIV/0!</v>
      </c>
      <c r="T16" s="196">
        <v>100</v>
      </c>
      <c r="U16" s="140" t="e">
        <f t="shared" si="0"/>
        <v>#DIV/0!</v>
      </c>
      <c r="V16" s="141" t="e">
        <f t="shared" si="1"/>
        <v>#DIV/0!</v>
      </c>
    </row>
    <row r="17" spans="1:22" ht="14.4" customHeight="1" x14ac:dyDescent="0.3">
      <c r="A17" s="79">
        <v>13</v>
      </c>
      <c r="B17" s="76" t="str">
        <f>BPU!B18</f>
        <v>Stylo à bille pointe moyenne encre gel rouge</v>
      </c>
      <c r="C17" s="76" t="str">
        <f>BPU!C18</f>
        <v>Unité</v>
      </c>
      <c r="D17" s="76" t="s">
        <v>7</v>
      </c>
      <c r="E17" s="33">
        <f>BPU!G18</f>
        <v>0</v>
      </c>
      <c r="F17" s="122">
        <f>BPU!H18</f>
        <v>0</v>
      </c>
      <c r="G17" s="33"/>
      <c r="H17" s="122">
        <f>BPU!J18</f>
        <v>0</v>
      </c>
      <c r="I17" s="216">
        <f>BPU!K18</f>
        <v>0</v>
      </c>
      <c r="J17" s="217"/>
      <c r="K17" s="139" t="e">
        <f>BPU!Q18</f>
        <v>#DIV/0!</v>
      </c>
      <c r="L17" s="139">
        <v>50</v>
      </c>
      <c r="M17" s="33">
        <f>BPU!O18</f>
        <v>0</v>
      </c>
      <c r="N17" s="122">
        <f>BPU!P18</f>
        <v>0</v>
      </c>
      <c r="O17" s="33"/>
      <c r="P17" s="123">
        <f>BPU!O18</f>
        <v>0</v>
      </c>
      <c r="Q17" s="216">
        <f>BPU!P18</f>
        <v>0</v>
      </c>
      <c r="R17" s="217"/>
      <c r="S17" s="76" t="e">
        <f>BPU!R18</f>
        <v>#DIV/0!</v>
      </c>
      <c r="T17" s="196">
        <v>100</v>
      </c>
      <c r="U17" s="140" t="e">
        <f t="shared" si="0"/>
        <v>#DIV/0!</v>
      </c>
      <c r="V17" s="141" t="e">
        <f t="shared" si="1"/>
        <v>#DIV/0!</v>
      </c>
    </row>
    <row r="18" spans="1:22" ht="14.4" customHeight="1" x14ac:dyDescent="0.3">
      <c r="A18" s="79">
        <v>14</v>
      </c>
      <c r="B18" s="76" t="str">
        <f>BPU!B19</f>
        <v>Stylo à bille pointe moyenne encre gel vert</v>
      </c>
      <c r="C18" s="76" t="str">
        <f>BPU!C19</f>
        <v>Unité</v>
      </c>
      <c r="D18" s="76" t="s">
        <v>7</v>
      </c>
      <c r="E18" s="33">
        <f>BPU!G19</f>
        <v>0</v>
      </c>
      <c r="F18" s="122">
        <f>BPU!H19</f>
        <v>0</v>
      </c>
      <c r="G18" s="33"/>
      <c r="H18" s="122">
        <f>BPU!J19</f>
        <v>0</v>
      </c>
      <c r="I18" s="216">
        <f>BPU!K19</f>
        <v>0</v>
      </c>
      <c r="J18" s="217"/>
      <c r="K18" s="139" t="e">
        <f>BPU!Q19</f>
        <v>#DIV/0!</v>
      </c>
      <c r="L18" s="139">
        <v>50</v>
      </c>
      <c r="M18" s="33">
        <f>BPU!O19</f>
        <v>0</v>
      </c>
      <c r="N18" s="122">
        <f>BPU!P19</f>
        <v>0</v>
      </c>
      <c r="O18" s="33"/>
      <c r="P18" s="123">
        <f>BPU!O19</f>
        <v>0</v>
      </c>
      <c r="Q18" s="216">
        <f>BPU!P19</f>
        <v>0</v>
      </c>
      <c r="R18" s="217"/>
      <c r="S18" s="76" t="e">
        <f>BPU!R19</f>
        <v>#DIV/0!</v>
      </c>
      <c r="T18" s="196">
        <v>100</v>
      </c>
      <c r="U18" s="140" t="e">
        <f t="shared" si="0"/>
        <v>#DIV/0!</v>
      </c>
      <c r="V18" s="141" t="e">
        <f t="shared" si="1"/>
        <v>#DIV/0!</v>
      </c>
    </row>
    <row r="19" spans="1:22" ht="14.4" customHeight="1" x14ac:dyDescent="0.3">
      <c r="A19" s="79">
        <v>15</v>
      </c>
      <c r="B19" s="76" t="str">
        <f>BPU!B20</f>
        <v>Stylo feutre pointe ultra fine 0.4 mm noir</v>
      </c>
      <c r="C19" s="76" t="str">
        <f>BPU!C20</f>
        <v>Unité</v>
      </c>
      <c r="D19" s="76" t="s">
        <v>7</v>
      </c>
      <c r="E19" s="33">
        <f>BPU!G20</f>
        <v>0</v>
      </c>
      <c r="F19" s="122">
        <f>BPU!H20</f>
        <v>0</v>
      </c>
      <c r="G19" s="33"/>
      <c r="H19" s="122">
        <f>BPU!J20</f>
        <v>0</v>
      </c>
      <c r="I19" s="216">
        <f>BPU!K20</f>
        <v>0</v>
      </c>
      <c r="J19" s="217"/>
      <c r="K19" s="139" t="e">
        <f>BPU!Q20</f>
        <v>#DIV/0!</v>
      </c>
      <c r="L19" s="139">
        <v>100</v>
      </c>
      <c r="M19" s="33">
        <f>BPU!O20</f>
        <v>0</v>
      </c>
      <c r="N19" s="122">
        <f>BPU!P20</f>
        <v>0</v>
      </c>
      <c r="O19" s="33"/>
      <c r="P19" s="123">
        <f>BPU!O20</f>
        <v>0</v>
      </c>
      <c r="Q19" s="216">
        <f>BPU!P20</f>
        <v>0</v>
      </c>
      <c r="R19" s="217"/>
      <c r="S19" s="76" t="e">
        <f>BPU!R20</f>
        <v>#DIV/0!</v>
      </c>
      <c r="T19" s="196">
        <v>100</v>
      </c>
      <c r="U19" s="140" t="e">
        <f t="shared" si="0"/>
        <v>#DIV/0!</v>
      </c>
      <c r="V19" s="141" t="e">
        <f t="shared" si="1"/>
        <v>#DIV/0!</v>
      </c>
    </row>
    <row r="20" spans="1:22" ht="14.4" customHeight="1" x14ac:dyDescent="0.3">
      <c r="A20" s="79">
        <v>16</v>
      </c>
      <c r="B20" s="76" t="str">
        <f>BPU!B21</f>
        <v>Stylo feutre pointe ultra fine 0.4 mm bleu</v>
      </c>
      <c r="C20" s="76" t="str">
        <f>BPU!C21</f>
        <v>Unité</v>
      </c>
      <c r="D20" s="76" t="s">
        <v>7</v>
      </c>
      <c r="E20" s="33">
        <f>BPU!G21</f>
        <v>0</v>
      </c>
      <c r="F20" s="122">
        <f>BPU!H21</f>
        <v>0</v>
      </c>
      <c r="G20" s="33"/>
      <c r="H20" s="122">
        <f>BPU!J21</f>
        <v>0</v>
      </c>
      <c r="I20" s="216">
        <f>BPU!K21</f>
        <v>0</v>
      </c>
      <c r="J20" s="217"/>
      <c r="K20" s="139" t="e">
        <f>BPU!Q21</f>
        <v>#DIV/0!</v>
      </c>
      <c r="L20" s="139">
        <v>100</v>
      </c>
      <c r="M20" s="33">
        <f>BPU!O21</f>
        <v>0</v>
      </c>
      <c r="N20" s="122">
        <f>BPU!P21</f>
        <v>0</v>
      </c>
      <c r="O20" s="33"/>
      <c r="P20" s="123">
        <f>BPU!O21</f>
        <v>0</v>
      </c>
      <c r="Q20" s="216">
        <f>BPU!P21</f>
        <v>0</v>
      </c>
      <c r="R20" s="217"/>
      <c r="S20" s="76" t="e">
        <f>BPU!R21</f>
        <v>#DIV/0!</v>
      </c>
      <c r="T20" s="196">
        <v>100</v>
      </c>
      <c r="U20" s="140" t="e">
        <f t="shared" si="0"/>
        <v>#DIV/0!</v>
      </c>
      <c r="V20" s="141" t="e">
        <f t="shared" si="1"/>
        <v>#DIV/0!</v>
      </c>
    </row>
    <row r="21" spans="1:22" ht="14.4" customHeight="1" x14ac:dyDescent="0.3">
      <c r="A21" s="79">
        <v>17</v>
      </c>
      <c r="B21" s="76" t="str">
        <f>BPU!B22</f>
        <v>Stylo feutre pointe ultra fine  0.4 mm rouge</v>
      </c>
      <c r="C21" s="76" t="str">
        <f>BPU!C22</f>
        <v>Unité</v>
      </c>
      <c r="D21" s="76" t="s">
        <v>7</v>
      </c>
      <c r="E21" s="33">
        <f>BPU!G22</f>
        <v>0</v>
      </c>
      <c r="F21" s="122">
        <f>BPU!H22</f>
        <v>0</v>
      </c>
      <c r="G21" s="33"/>
      <c r="H21" s="122">
        <f>BPU!J22</f>
        <v>0</v>
      </c>
      <c r="I21" s="216">
        <f>BPU!K22</f>
        <v>0</v>
      </c>
      <c r="J21" s="217"/>
      <c r="K21" s="139" t="e">
        <f>BPU!Q22</f>
        <v>#DIV/0!</v>
      </c>
      <c r="L21" s="139">
        <v>100</v>
      </c>
      <c r="M21" s="33">
        <f>BPU!O22</f>
        <v>0</v>
      </c>
      <c r="N21" s="122">
        <f>BPU!P22</f>
        <v>0</v>
      </c>
      <c r="O21" s="33"/>
      <c r="P21" s="123">
        <f>BPU!O22</f>
        <v>0</v>
      </c>
      <c r="Q21" s="216">
        <f>BPU!P22</f>
        <v>0</v>
      </c>
      <c r="R21" s="217"/>
      <c r="S21" s="76" t="e">
        <f>BPU!R22</f>
        <v>#DIV/0!</v>
      </c>
      <c r="T21" s="196">
        <v>100</v>
      </c>
      <c r="U21" s="140" t="e">
        <f t="shared" si="0"/>
        <v>#DIV/0!</v>
      </c>
      <c r="V21" s="141" t="e">
        <f t="shared" si="1"/>
        <v>#DIV/0!</v>
      </c>
    </row>
    <row r="22" spans="1:22" ht="14.4" customHeight="1" x14ac:dyDescent="0.3">
      <c r="A22" s="79">
        <v>18</v>
      </c>
      <c r="B22" s="76" t="str">
        <f>BPU!B23</f>
        <v>Stylo feutre pointe ultra fine  0.4 mm vert</v>
      </c>
      <c r="C22" s="76" t="str">
        <f>BPU!C23</f>
        <v>Unité</v>
      </c>
      <c r="D22" s="76" t="s">
        <v>7</v>
      </c>
      <c r="E22" s="33">
        <f>BPU!G23</f>
        <v>0</v>
      </c>
      <c r="F22" s="122">
        <f>BPU!H23</f>
        <v>0</v>
      </c>
      <c r="G22" s="33"/>
      <c r="H22" s="122">
        <f>BPU!J23</f>
        <v>0</v>
      </c>
      <c r="I22" s="216">
        <f>BPU!K23</f>
        <v>0</v>
      </c>
      <c r="J22" s="217"/>
      <c r="K22" s="139" t="e">
        <f>BPU!Q23</f>
        <v>#DIV/0!</v>
      </c>
      <c r="L22" s="139">
        <v>100</v>
      </c>
      <c r="M22" s="33">
        <f>BPU!O23</f>
        <v>0</v>
      </c>
      <c r="N22" s="122">
        <f>BPU!P23</f>
        <v>0</v>
      </c>
      <c r="O22" s="33"/>
      <c r="P22" s="123">
        <f>BPU!O23</f>
        <v>0</v>
      </c>
      <c r="Q22" s="216">
        <f>BPU!P23</f>
        <v>0</v>
      </c>
      <c r="R22" s="217"/>
      <c r="S22" s="76" t="e">
        <f>BPU!R23</f>
        <v>#DIV/0!</v>
      </c>
      <c r="T22" s="196">
        <v>100</v>
      </c>
      <c r="U22" s="140" t="e">
        <f t="shared" si="0"/>
        <v>#DIV/0!</v>
      </c>
      <c r="V22" s="141" t="e">
        <f t="shared" si="1"/>
        <v>#DIV/0!</v>
      </c>
    </row>
    <row r="23" spans="1:22" ht="14.4" customHeight="1" x14ac:dyDescent="0.3">
      <c r="A23" s="79">
        <v>19</v>
      </c>
      <c r="B23" s="76" t="str">
        <f>BPU!B24</f>
        <v>Stylo feutre pointe moyenne  0.6 mm noir</v>
      </c>
      <c r="C23" s="76" t="str">
        <f>BPU!C24</f>
        <v>Unité</v>
      </c>
      <c r="D23" s="76" t="s">
        <v>7</v>
      </c>
      <c r="E23" s="33">
        <f>BPU!G24</f>
        <v>0</v>
      </c>
      <c r="F23" s="122">
        <f>BPU!H24</f>
        <v>0</v>
      </c>
      <c r="G23" s="33"/>
      <c r="H23" s="122">
        <f>BPU!J24</f>
        <v>0</v>
      </c>
      <c r="I23" s="216">
        <f>BPU!K24</f>
        <v>0</v>
      </c>
      <c r="J23" s="217"/>
      <c r="K23" s="139" t="e">
        <f>BPU!Q24</f>
        <v>#DIV/0!</v>
      </c>
      <c r="L23" s="139">
        <v>100</v>
      </c>
      <c r="M23" s="33">
        <f>BPU!O24</f>
        <v>0</v>
      </c>
      <c r="N23" s="122">
        <f>BPU!P24</f>
        <v>0</v>
      </c>
      <c r="O23" s="33"/>
      <c r="P23" s="123">
        <f>BPU!O24</f>
        <v>0</v>
      </c>
      <c r="Q23" s="216">
        <f>BPU!P24</f>
        <v>0</v>
      </c>
      <c r="R23" s="217"/>
      <c r="S23" s="76" t="e">
        <f>BPU!R24</f>
        <v>#DIV/0!</v>
      </c>
      <c r="T23" s="196">
        <v>100</v>
      </c>
      <c r="U23" s="140" t="e">
        <f t="shared" si="0"/>
        <v>#DIV/0!</v>
      </c>
      <c r="V23" s="141" t="e">
        <f t="shared" si="1"/>
        <v>#DIV/0!</v>
      </c>
    </row>
    <row r="24" spans="1:22" ht="14.4" customHeight="1" x14ac:dyDescent="0.3">
      <c r="A24" s="79">
        <v>20</v>
      </c>
      <c r="B24" s="76" t="str">
        <f>BPU!B25</f>
        <v>Stylo feutre pointe moyenne  0.6 mm bleu</v>
      </c>
      <c r="C24" s="76" t="str">
        <f>BPU!C25</f>
        <v>Unité</v>
      </c>
      <c r="D24" s="76" t="s">
        <v>7</v>
      </c>
      <c r="E24" s="33">
        <f>BPU!G25</f>
        <v>0</v>
      </c>
      <c r="F24" s="122">
        <f>BPU!H25</f>
        <v>0</v>
      </c>
      <c r="G24" s="33"/>
      <c r="H24" s="122">
        <f>BPU!J25</f>
        <v>0</v>
      </c>
      <c r="I24" s="216">
        <f>BPU!K25</f>
        <v>0</v>
      </c>
      <c r="J24" s="217"/>
      <c r="K24" s="139" t="e">
        <f>BPU!Q25</f>
        <v>#DIV/0!</v>
      </c>
      <c r="L24" s="139">
        <v>100</v>
      </c>
      <c r="M24" s="33">
        <f>BPU!O25</f>
        <v>0</v>
      </c>
      <c r="N24" s="122">
        <f>BPU!P25</f>
        <v>0</v>
      </c>
      <c r="O24" s="33"/>
      <c r="P24" s="123">
        <f>BPU!O25</f>
        <v>0</v>
      </c>
      <c r="Q24" s="216">
        <f>BPU!P25</f>
        <v>0</v>
      </c>
      <c r="R24" s="217"/>
      <c r="S24" s="76" t="e">
        <f>BPU!R25</f>
        <v>#DIV/0!</v>
      </c>
      <c r="T24" s="196">
        <v>100</v>
      </c>
      <c r="U24" s="140" t="e">
        <f t="shared" si="0"/>
        <v>#DIV/0!</v>
      </c>
      <c r="V24" s="141" t="e">
        <f t="shared" si="1"/>
        <v>#DIV/0!</v>
      </c>
    </row>
    <row r="25" spans="1:22" ht="14.4" customHeight="1" x14ac:dyDescent="0.3">
      <c r="A25" s="79">
        <v>21</v>
      </c>
      <c r="B25" s="76" t="str">
        <f>BPU!B26</f>
        <v>Stylo feutre pointe moyenne 0.6 mm rouge</v>
      </c>
      <c r="C25" s="76" t="str">
        <f>BPU!C26</f>
        <v>Unité</v>
      </c>
      <c r="D25" s="76" t="s">
        <v>7</v>
      </c>
      <c r="E25" s="33">
        <f>BPU!G26</f>
        <v>0</v>
      </c>
      <c r="F25" s="122">
        <f>BPU!H26</f>
        <v>0</v>
      </c>
      <c r="G25" s="33"/>
      <c r="H25" s="122">
        <f>BPU!J26</f>
        <v>0</v>
      </c>
      <c r="I25" s="216">
        <f>BPU!K26</f>
        <v>0</v>
      </c>
      <c r="J25" s="217"/>
      <c r="K25" s="139" t="e">
        <f>BPU!Q26</f>
        <v>#DIV/0!</v>
      </c>
      <c r="L25" s="139">
        <v>100</v>
      </c>
      <c r="M25" s="33">
        <f>BPU!O26</f>
        <v>0</v>
      </c>
      <c r="N25" s="122">
        <f>BPU!P26</f>
        <v>0</v>
      </c>
      <c r="O25" s="33"/>
      <c r="P25" s="123">
        <f>BPU!O26</f>
        <v>0</v>
      </c>
      <c r="Q25" s="216">
        <f>BPU!P26</f>
        <v>0</v>
      </c>
      <c r="R25" s="217"/>
      <c r="S25" s="76" t="e">
        <f>BPU!R26</f>
        <v>#DIV/0!</v>
      </c>
      <c r="T25" s="196">
        <v>100</v>
      </c>
      <c r="U25" s="140" t="e">
        <f t="shared" si="0"/>
        <v>#DIV/0!</v>
      </c>
      <c r="V25" s="141" t="e">
        <f t="shared" si="1"/>
        <v>#DIV/0!</v>
      </c>
    </row>
    <row r="26" spans="1:22" ht="14.4" customHeight="1" x14ac:dyDescent="0.3">
      <c r="A26" s="79">
        <v>22</v>
      </c>
      <c r="B26" s="76" t="str">
        <f>BPU!B27</f>
        <v>Stylo feutre pointe moyenne 0.6 mm vert</v>
      </c>
      <c r="C26" s="76" t="str">
        <f>BPU!C27</f>
        <v>Unité</v>
      </c>
      <c r="D26" s="76" t="s">
        <v>7</v>
      </c>
      <c r="E26" s="33">
        <f>BPU!G27</f>
        <v>0</v>
      </c>
      <c r="F26" s="122">
        <f>BPU!H27</f>
        <v>0</v>
      </c>
      <c r="G26" s="33"/>
      <c r="H26" s="122">
        <f>BPU!J27</f>
        <v>0</v>
      </c>
      <c r="I26" s="216">
        <f>BPU!K27</f>
        <v>0</v>
      </c>
      <c r="J26" s="217"/>
      <c r="K26" s="139" t="e">
        <f>BPU!Q27</f>
        <v>#DIV/0!</v>
      </c>
      <c r="L26" s="139">
        <v>100</v>
      </c>
      <c r="M26" s="33">
        <f>BPU!O27</f>
        <v>0</v>
      </c>
      <c r="N26" s="122">
        <f>BPU!P27</f>
        <v>0</v>
      </c>
      <c r="O26" s="33"/>
      <c r="P26" s="123">
        <f>BPU!O27</f>
        <v>0</v>
      </c>
      <c r="Q26" s="216">
        <f>BPU!P27</f>
        <v>0</v>
      </c>
      <c r="R26" s="217"/>
      <c r="S26" s="76" t="e">
        <f>BPU!R27</f>
        <v>#DIV/0!</v>
      </c>
      <c r="T26" s="196">
        <v>100</v>
      </c>
      <c r="U26" s="140" t="e">
        <f t="shared" si="0"/>
        <v>#DIV/0!</v>
      </c>
      <c r="V26" s="141" t="e">
        <f t="shared" si="1"/>
        <v>#DIV/0!</v>
      </c>
    </row>
    <row r="27" spans="1:22" ht="14.4" customHeight="1" x14ac:dyDescent="0.3">
      <c r="A27" s="79">
        <v>23</v>
      </c>
      <c r="B27" s="76" t="str">
        <f>BPU!B28</f>
        <v>Stylo roller pointe moyenne noir - Feutre</v>
      </c>
      <c r="C27" s="76" t="str">
        <f>BPU!C28</f>
        <v>Unité</v>
      </c>
      <c r="D27" s="76" t="s">
        <v>7</v>
      </c>
      <c r="E27" s="33">
        <f>BPU!G28</f>
        <v>0</v>
      </c>
      <c r="F27" s="122">
        <f>BPU!H28</f>
        <v>0</v>
      </c>
      <c r="G27" s="33"/>
      <c r="H27" s="122">
        <f>BPU!J28</f>
        <v>0</v>
      </c>
      <c r="I27" s="216">
        <f>BPU!K28</f>
        <v>0</v>
      </c>
      <c r="J27" s="217"/>
      <c r="K27" s="139" t="e">
        <f>BPU!Q28</f>
        <v>#DIV/0!</v>
      </c>
      <c r="L27" s="139">
        <v>100</v>
      </c>
      <c r="M27" s="33">
        <f>BPU!O28</f>
        <v>0</v>
      </c>
      <c r="N27" s="122">
        <f>BPU!P28</f>
        <v>0</v>
      </c>
      <c r="O27" s="33"/>
      <c r="P27" s="123">
        <f>BPU!O28</f>
        <v>0</v>
      </c>
      <c r="Q27" s="216">
        <f>BPU!P28</f>
        <v>0</v>
      </c>
      <c r="R27" s="217"/>
      <c r="S27" s="76" t="e">
        <f>BPU!R28</f>
        <v>#DIV/0!</v>
      </c>
      <c r="T27" s="196">
        <v>100</v>
      </c>
      <c r="U27" s="140" t="e">
        <f t="shared" si="0"/>
        <v>#DIV/0!</v>
      </c>
      <c r="V27" s="141" t="e">
        <f t="shared" si="1"/>
        <v>#DIV/0!</v>
      </c>
    </row>
    <row r="28" spans="1:22" ht="14.4" customHeight="1" x14ac:dyDescent="0.3">
      <c r="A28" s="79">
        <v>24</v>
      </c>
      <c r="B28" s="76" t="str">
        <f>BPU!B29</f>
        <v>Stylo roller pointe moyenne bleu - Feutre</v>
      </c>
      <c r="C28" s="76" t="str">
        <f>BPU!C29</f>
        <v>Unité</v>
      </c>
      <c r="D28" s="76" t="s">
        <v>7</v>
      </c>
      <c r="E28" s="33">
        <f>BPU!G29</f>
        <v>0</v>
      </c>
      <c r="F28" s="122">
        <f>BPU!H29</f>
        <v>0</v>
      </c>
      <c r="G28" s="33"/>
      <c r="H28" s="122">
        <f>BPU!J29</f>
        <v>0</v>
      </c>
      <c r="I28" s="216">
        <f>BPU!K29</f>
        <v>0</v>
      </c>
      <c r="J28" s="217"/>
      <c r="K28" s="139" t="e">
        <f>BPU!Q29</f>
        <v>#DIV/0!</v>
      </c>
      <c r="L28" s="139">
        <v>100</v>
      </c>
      <c r="M28" s="33">
        <f>BPU!O29</f>
        <v>0</v>
      </c>
      <c r="N28" s="122">
        <f>BPU!P29</f>
        <v>0</v>
      </c>
      <c r="O28" s="33"/>
      <c r="P28" s="123">
        <f>BPU!O29</f>
        <v>0</v>
      </c>
      <c r="Q28" s="216">
        <f>BPU!P29</f>
        <v>0</v>
      </c>
      <c r="R28" s="217"/>
      <c r="S28" s="76" t="e">
        <f>BPU!R29</f>
        <v>#DIV/0!</v>
      </c>
      <c r="T28" s="196">
        <v>100</v>
      </c>
      <c r="U28" s="140" t="e">
        <f t="shared" si="0"/>
        <v>#DIV/0!</v>
      </c>
      <c r="V28" s="141" t="e">
        <f t="shared" si="1"/>
        <v>#DIV/0!</v>
      </c>
    </row>
    <row r="29" spans="1:22" ht="14.4" customHeight="1" x14ac:dyDescent="0.3">
      <c r="A29" s="79">
        <v>25</v>
      </c>
      <c r="B29" s="76" t="str">
        <f>BPU!B30</f>
        <v>Stylo roller pointe moyenne rouge - Feutre</v>
      </c>
      <c r="C29" s="76" t="str">
        <f>BPU!C30</f>
        <v>Unité</v>
      </c>
      <c r="D29" s="76" t="s">
        <v>7</v>
      </c>
      <c r="E29" s="33">
        <f>BPU!G30</f>
        <v>0</v>
      </c>
      <c r="F29" s="122">
        <f>BPU!H30</f>
        <v>0</v>
      </c>
      <c r="G29" s="33"/>
      <c r="H29" s="122">
        <f>BPU!J30</f>
        <v>0</v>
      </c>
      <c r="I29" s="216">
        <f>BPU!K30</f>
        <v>0</v>
      </c>
      <c r="J29" s="217"/>
      <c r="K29" s="139" t="e">
        <f>BPU!Q30</f>
        <v>#DIV/0!</v>
      </c>
      <c r="L29" s="139">
        <v>100</v>
      </c>
      <c r="M29" s="33">
        <f>BPU!O30</f>
        <v>0</v>
      </c>
      <c r="N29" s="122">
        <f>BPU!P30</f>
        <v>0</v>
      </c>
      <c r="O29" s="33"/>
      <c r="P29" s="123">
        <f>BPU!O30</f>
        <v>0</v>
      </c>
      <c r="Q29" s="216">
        <f>BPU!P30</f>
        <v>0</v>
      </c>
      <c r="R29" s="217"/>
      <c r="S29" s="76" t="e">
        <f>BPU!R30</f>
        <v>#DIV/0!</v>
      </c>
      <c r="T29" s="196">
        <v>100</v>
      </c>
      <c r="U29" s="140" t="e">
        <f t="shared" si="0"/>
        <v>#DIV/0!</v>
      </c>
      <c r="V29" s="141" t="e">
        <f t="shared" si="1"/>
        <v>#DIV/0!</v>
      </c>
    </row>
    <row r="30" spans="1:22" ht="14.4" customHeight="1" x14ac:dyDescent="0.3">
      <c r="A30" s="79">
        <v>26</v>
      </c>
      <c r="B30" s="76" t="str">
        <f>BPU!B31</f>
        <v>Stylo roller pointe moyenne vert - Feutre</v>
      </c>
      <c r="C30" s="76" t="str">
        <f>BPU!C31</f>
        <v>Unité</v>
      </c>
      <c r="D30" s="76" t="s">
        <v>7</v>
      </c>
      <c r="E30" s="33">
        <f>BPU!G31</f>
        <v>0</v>
      </c>
      <c r="F30" s="122">
        <f>BPU!H31</f>
        <v>0</v>
      </c>
      <c r="G30" s="33"/>
      <c r="H30" s="122">
        <f>BPU!J31</f>
        <v>0</v>
      </c>
      <c r="I30" s="216">
        <f>BPU!K31</f>
        <v>0</v>
      </c>
      <c r="J30" s="217"/>
      <c r="K30" s="139" t="e">
        <f>BPU!Q31</f>
        <v>#DIV/0!</v>
      </c>
      <c r="L30" s="139">
        <v>100</v>
      </c>
      <c r="M30" s="33">
        <f>BPU!O31</f>
        <v>0</v>
      </c>
      <c r="N30" s="122">
        <f>BPU!P31</f>
        <v>0</v>
      </c>
      <c r="O30" s="33"/>
      <c r="P30" s="123">
        <f>BPU!O31</f>
        <v>0</v>
      </c>
      <c r="Q30" s="216">
        <f>BPU!P31</f>
        <v>0</v>
      </c>
      <c r="R30" s="217"/>
      <c r="S30" s="76" t="e">
        <f>BPU!R31</f>
        <v>#DIV/0!</v>
      </c>
      <c r="T30" s="196">
        <v>100</v>
      </c>
      <c r="U30" s="140" t="e">
        <f t="shared" si="0"/>
        <v>#DIV/0!</v>
      </c>
      <c r="V30" s="141" t="e">
        <f t="shared" si="1"/>
        <v>#DIV/0!</v>
      </c>
    </row>
    <row r="31" spans="1:22" ht="14.4" customHeight="1" x14ac:dyDescent="0.3">
      <c r="A31" s="79">
        <v>27</v>
      </c>
      <c r="B31" s="76" t="str">
        <f>BPU!B32</f>
        <v>Surligneur pointe biseautée jaune</v>
      </c>
      <c r="C31" s="76" t="str">
        <f>BPU!C32</f>
        <v>Unité</v>
      </c>
      <c r="D31" s="76" t="s">
        <v>7</v>
      </c>
      <c r="E31" s="33">
        <f>BPU!G32</f>
        <v>0</v>
      </c>
      <c r="F31" s="122">
        <f>BPU!H32</f>
        <v>0</v>
      </c>
      <c r="G31" s="33"/>
      <c r="H31" s="122">
        <f>BPU!J32</f>
        <v>0</v>
      </c>
      <c r="I31" s="216">
        <f>BPU!K32</f>
        <v>0</v>
      </c>
      <c r="J31" s="217"/>
      <c r="K31" s="139" t="e">
        <f>BPU!Q32</f>
        <v>#DIV/0!</v>
      </c>
      <c r="L31" s="139">
        <v>200</v>
      </c>
      <c r="M31" s="33">
        <f>BPU!O32</f>
        <v>0</v>
      </c>
      <c r="N31" s="122">
        <f>BPU!P32</f>
        <v>0</v>
      </c>
      <c r="O31" s="33"/>
      <c r="P31" s="123">
        <f>BPU!O32</f>
        <v>0</v>
      </c>
      <c r="Q31" s="216">
        <f>BPU!P32</f>
        <v>0</v>
      </c>
      <c r="R31" s="217"/>
      <c r="S31" s="76" t="e">
        <f>BPU!R32</f>
        <v>#DIV/0!</v>
      </c>
      <c r="T31" s="196">
        <v>200</v>
      </c>
      <c r="U31" s="140" t="e">
        <f t="shared" si="0"/>
        <v>#DIV/0!</v>
      </c>
      <c r="V31" s="141" t="e">
        <f t="shared" si="1"/>
        <v>#DIV/0!</v>
      </c>
    </row>
    <row r="32" spans="1:22" ht="14.4" customHeight="1" x14ac:dyDescent="0.3">
      <c r="A32" s="79">
        <v>28</v>
      </c>
      <c r="B32" s="76" t="str">
        <f>BPU!B33</f>
        <v>Surligneur pointe biseautée orange</v>
      </c>
      <c r="C32" s="76" t="str">
        <f>BPU!C33</f>
        <v>Unité</v>
      </c>
      <c r="D32" s="76" t="s">
        <v>7</v>
      </c>
      <c r="E32" s="33">
        <f>BPU!G33</f>
        <v>0</v>
      </c>
      <c r="F32" s="122">
        <f>BPU!H33</f>
        <v>0</v>
      </c>
      <c r="G32" s="33"/>
      <c r="H32" s="122">
        <f>BPU!J33</f>
        <v>0</v>
      </c>
      <c r="I32" s="216">
        <f>BPU!K33</f>
        <v>0</v>
      </c>
      <c r="J32" s="217"/>
      <c r="K32" s="139" t="e">
        <f>BPU!Q33</f>
        <v>#DIV/0!</v>
      </c>
      <c r="L32" s="139">
        <v>200</v>
      </c>
      <c r="M32" s="33">
        <f>BPU!O33</f>
        <v>0</v>
      </c>
      <c r="N32" s="122">
        <f>BPU!P33</f>
        <v>0</v>
      </c>
      <c r="O32" s="33"/>
      <c r="P32" s="123">
        <f>BPU!O33</f>
        <v>0</v>
      </c>
      <c r="Q32" s="216">
        <f>BPU!P33</f>
        <v>0</v>
      </c>
      <c r="R32" s="217"/>
      <c r="S32" s="76" t="e">
        <f>BPU!R33</f>
        <v>#DIV/0!</v>
      </c>
      <c r="T32" s="196">
        <v>200</v>
      </c>
      <c r="U32" s="140" t="e">
        <f t="shared" si="0"/>
        <v>#DIV/0!</v>
      </c>
      <c r="V32" s="141" t="e">
        <f t="shared" si="1"/>
        <v>#DIV/0!</v>
      </c>
    </row>
    <row r="33" spans="1:22" ht="14.4" customHeight="1" x14ac:dyDescent="0.3">
      <c r="A33" s="79">
        <v>29</v>
      </c>
      <c r="B33" s="76" t="str">
        <f>BPU!B34</f>
        <v>Surligneur pointe biseautée vert</v>
      </c>
      <c r="C33" s="76" t="str">
        <f>BPU!C34</f>
        <v>Unité</v>
      </c>
      <c r="D33" s="76" t="s">
        <v>7</v>
      </c>
      <c r="E33" s="33">
        <f>BPU!G34</f>
        <v>0</v>
      </c>
      <c r="F33" s="122">
        <f>BPU!H34</f>
        <v>0</v>
      </c>
      <c r="G33" s="33"/>
      <c r="H33" s="122">
        <f>BPU!J34</f>
        <v>0</v>
      </c>
      <c r="I33" s="216">
        <f>BPU!K34</f>
        <v>0</v>
      </c>
      <c r="J33" s="217"/>
      <c r="K33" s="139" t="e">
        <f>BPU!Q34</f>
        <v>#DIV/0!</v>
      </c>
      <c r="L33" s="139">
        <v>200</v>
      </c>
      <c r="M33" s="33">
        <f>BPU!O34</f>
        <v>0</v>
      </c>
      <c r="N33" s="122">
        <f>BPU!P34</f>
        <v>0</v>
      </c>
      <c r="O33" s="33"/>
      <c r="P33" s="123">
        <f>BPU!O34</f>
        <v>0</v>
      </c>
      <c r="Q33" s="216">
        <f>BPU!P34</f>
        <v>0</v>
      </c>
      <c r="R33" s="217"/>
      <c r="S33" s="76" t="e">
        <f>BPU!R34</f>
        <v>#DIV/0!</v>
      </c>
      <c r="T33" s="196">
        <v>200</v>
      </c>
      <c r="U33" s="140" t="e">
        <f t="shared" si="0"/>
        <v>#DIV/0!</v>
      </c>
      <c r="V33" s="141" t="e">
        <f t="shared" si="1"/>
        <v>#DIV/0!</v>
      </c>
    </row>
    <row r="34" spans="1:22" ht="14.4" customHeight="1" x14ac:dyDescent="0.3">
      <c r="A34" s="79">
        <v>30</v>
      </c>
      <c r="B34" s="76" t="str">
        <f>BPU!B35</f>
        <v>Marqueur permanent pointe ogive fine noir</v>
      </c>
      <c r="C34" s="76" t="str">
        <f>BPU!C35</f>
        <v>Unité</v>
      </c>
      <c r="D34" s="76" t="s">
        <v>7</v>
      </c>
      <c r="E34" s="76" t="s">
        <v>7</v>
      </c>
      <c r="F34" s="174" t="s">
        <v>7</v>
      </c>
      <c r="G34" s="76"/>
      <c r="H34" s="174" t="s">
        <v>7</v>
      </c>
      <c r="I34" s="218" t="s">
        <v>7</v>
      </c>
      <c r="J34" s="219"/>
      <c r="K34" s="76"/>
      <c r="L34" s="139"/>
      <c r="M34" s="33">
        <f>BPU!O35</f>
        <v>0</v>
      </c>
      <c r="N34" s="122">
        <f>BPU!P35</f>
        <v>0</v>
      </c>
      <c r="O34" s="33"/>
      <c r="P34" s="123">
        <f>BPU!O35</f>
        <v>0</v>
      </c>
      <c r="Q34" s="216">
        <f>BPU!P35</f>
        <v>0</v>
      </c>
      <c r="R34" s="217"/>
      <c r="S34" s="76" t="e">
        <f>BPU!R35</f>
        <v>#DIV/0!</v>
      </c>
      <c r="T34" s="196">
        <v>250</v>
      </c>
      <c r="U34" s="140"/>
      <c r="V34" s="141" t="e">
        <f t="shared" si="1"/>
        <v>#DIV/0!</v>
      </c>
    </row>
    <row r="35" spans="1:22" ht="14.4" customHeight="1" x14ac:dyDescent="0.3">
      <c r="A35" s="79">
        <v>31</v>
      </c>
      <c r="B35" s="76" t="str">
        <f>BPU!B36</f>
        <v>Marqueur permanent pointe ogive fine bleu</v>
      </c>
      <c r="C35" s="76" t="str">
        <f>BPU!C36</f>
        <v>Unité</v>
      </c>
      <c r="D35" s="76" t="s">
        <v>7</v>
      </c>
      <c r="E35" s="76" t="s">
        <v>7</v>
      </c>
      <c r="F35" s="174" t="s">
        <v>7</v>
      </c>
      <c r="G35" s="76"/>
      <c r="H35" s="174" t="s">
        <v>7</v>
      </c>
      <c r="I35" s="218" t="s">
        <v>7</v>
      </c>
      <c r="J35" s="219"/>
      <c r="K35" s="76"/>
      <c r="L35" s="139"/>
      <c r="M35" s="33">
        <f>BPU!O36</f>
        <v>0</v>
      </c>
      <c r="N35" s="122">
        <f>BPU!P36</f>
        <v>0</v>
      </c>
      <c r="O35" s="33"/>
      <c r="P35" s="123">
        <f>BPU!O36</f>
        <v>0</v>
      </c>
      <c r="Q35" s="216">
        <f>BPU!P36</f>
        <v>0</v>
      </c>
      <c r="R35" s="217"/>
      <c r="S35" s="76" t="e">
        <f>BPU!R36</f>
        <v>#DIV/0!</v>
      </c>
      <c r="T35" s="196">
        <v>250</v>
      </c>
      <c r="U35" s="140"/>
      <c r="V35" s="141" t="e">
        <f t="shared" si="1"/>
        <v>#DIV/0!</v>
      </c>
    </row>
    <row r="36" spans="1:22" ht="14.4" customHeight="1" x14ac:dyDescent="0.3">
      <c r="A36" s="79">
        <v>32</v>
      </c>
      <c r="B36" s="76" t="str">
        <f>BPU!B37</f>
        <v>Marqueur permanent pointe ogive fine rouge</v>
      </c>
      <c r="C36" s="76" t="str">
        <f>BPU!C37</f>
        <v>Unité</v>
      </c>
      <c r="D36" s="76" t="s">
        <v>7</v>
      </c>
      <c r="E36" s="76" t="s">
        <v>7</v>
      </c>
      <c r="F36" s="174" t="s">
        <v>7</v>
      </c>
      <c r="G36" s="76"/>
      <c r="H36" s="174" t="s">
        <v>7</v>
      </c>
      <c r="I36" s="218" t="s">
        <v>7</v>
      </c>
      <c r="J36" s="219"/>
      <c r="K36" s="76"/>
      <c r="L36" s="139"/>
      <c r="M36" s="33">
        <f>BPU!O37</f>
        <v>0</v>
      </c>
      <c r="N36" s="122">
        <f>BPU!P37</f>
        <v>0</v>
      </c>
      <c r="O36" s="33"/>
      <c r="P36" s="123">
        <f>BPU!O37</f>
        <v>0</v>
      </c>
      <c r="Q36" s="216">
        <f>BPU!P37</f>
        <v>0</v>
      </c>
      <c r="R36" s="217"/>
      <c r="S36" s="76" t="e">
        <f>BPU!R37</f>
        <v>#DIV/0!</v>
      </c>
      <c r="T36" s="196">
        <v>250</v>
      </c>
      <c r="U36" s="140"/>
      <c r="V36" s="141" t="e">
        <f t="shared" si="1"/>
        <v>#DIV/0!</v>
      </c>
    </row>
    <row r="37" spans="1:22" ht="14.4" customHeight="1" x14ac:dyDescent="0.3">
      <c r="A37" s="79">
        <v>33</v>
      </c>
      <c r="B37" s="76" t="str">
        <f>BPU!B38</f>
        <v>Marqueur permanent pointe ogive fine vert</v>
      </c>
      <c r="C37" s="76" t="str">
        <f>BPU!C38</f>
        <v>Unité</v>
      </c>
      <c r="D37" s="76" t="s">
        <v>7</v>
      </c>
      <c r="E37" s="76" t="s">
        <v>7</v>
      </c>
      <c r="F37" s="174" t="s">
        <v>7</v>
      </c>
      <c r="G37" s="76"/>
      <c r="H37" s="174" t="s">
        <v>7</v>
      </c>
      <c r="I37" s="218" t="s">
        <v>7</v>
      </c>
      <c r="J37" s="219"/>
      <c r="K37" s="76"/>
      <c r="L37" s="139"/>
      <c r="M37" s="33">
        <f>BPU!O38</f>
        <v>0</v>
      </c>
      <c r="N37" s="122">
        <f>BPU!P38</f>
        <v>0</v>
      </c>
      <c r="O37" s="33"/>
      <c r="P37" s="123">
        <f>BPU!O38</f>
        <v>0</v>
      </c>
      <c r="Q37" s="216">
        <f>BPU!P38</f>
        <v>0</v>
      </c>
      <c r="R37" s="217"/>
      <c r="S37" s="76" t="e">
        <f>BPU!R38</f>
        <v>#DIV/0!</v>
      </c>
      <c r="T37" s="196">
        <v>250</v>
      </c>
      <c r="U37" s="140"/>
      <c r="V37" s="141" t="e">
        <f t="shared" ref="V37:V55" si="2">T37*S37</f>
        <v>#DIV/0!</v>
      </c>
    </row>
    <row r="38" spans="1:22" ht="14.4" customHeight="1" x14ac:dyDescent="0.3">
      <c r="A38" s="79">
        <v>34</v>
      </c>
      <c r="B38" s="76" t="str">
        <f>BPU!B39</f>
        <v>Marqueur permanent pointe ogive large noir</v>
      </c>
      <c r="C38" s="76" t="str">
        <f>BPU!C39</f>
        <v>Unité</v>
      </c>
      <c r="D38" s="76" t="s">
        <v>7</v>
      </c>
      <c r="E38" s="76" t="s">
        <v>7</v>
      </c>
      <c r="F38" s="174" t="s">
        <v>7</v>
      </c>
      <c r="G38" s="76"/>
      <c r="H38" s="174" t="s">
        <v>7</v>
      </c>
      <c r="I38" s="218" t="s">
        <v>7</v>
      </c>
      <c r="J38" s="219"/>
      <c r="K38" s="76"/>
      <c r="L38" s="139"/>
      <c r="M38" s="33">
        <f>BPU!O39</f>
        <v>0</v>
      </c>
      <c r="N38" s="122">
        <f>BPU!P39</f>
        <v>0</v>
      </c>
      <c r="O38" s="33"/>
      <c r="P38" s="123">
        <f>BPU!O39</f>
        <v>0</v>
      </c>
      <c r="Q38" s="216">
        <f>BPU!P39</f>
        <v>0</v>
      </c>
      <c r="R38" s="217"/>
      <c r="S38" s="76" t="e">
        <f>BPU!R39</f>
        <v>#DIV/0!</v>
      </c>
      <c r="T38" s="196">
        <v>250</v>
      </c>
      <c r="U38" s="140"/>
      <c r="V38" s="141" t="e">
        <f t="shared" si="2"/>
        <v>#DIV/0!</v>
      </c>
    </row>
    <row r="39" spans="1:22" ht="14.4" customHeight="1" x14ac:dyDescent="0.3">
      <c r="A39" s="79">
        <v>35</v>
      </c>
      <c r="B39" s="76" t="str">
        <f>BPU!B40</f>
        <v>Marqueur permanent pointe ogive large bleu</v>
      </c>
      <c r="C39" s="76" t="str">
        <f>BPU!C40</f>
        <v>Unité</v>
      </c>
      <c r="D39" s="76" t="s">
        <v>7</v>
      </c>
      <c r="E39" s="76" t="s">
        <v>7</v>
      </c>
      <c r="F39" s="174" t="s">
        <v>7</v>
      </c>
      <c r="G39" s="76"/>
      <c r="H39" s="174" t="s">
        <v>7</v>
      </c>
      <c r="I39" s="218" t="s">
        <v>7</v>
      </c>
      <c r="J39" s="219"/>
      <c r="K39" s="76"/>
      <c r="L39" s="139"/>
      <c r="M39" s="33">
        <f>BPU!O40</f>
        <v>0</v>
      </c>
      <c r="N39" s="122">
        <f>BPU!P40</f>
        <v>0</v>
      </c>
      <c r="O39" s="33"/>
      <c r="P39" s="123">
        <f>BPU!O40</f>
        <v>0</v>
      </c>
      <c r="Q39" s="216">
        <f>BPU!P40</f>
        <v>0</v>
      </c>
      <c r="R39" s="217"/>
      <c r="S39" s="76" t="e">
        <f>BPU!R40</f>
        <v>#DIV/0!</v>
      </c>
      <c r="T39" s="196">
        <v>250</v>
      </c>
      <c r="U39" s="140"/>
      <c r="V39" s="141" t="e">
        <f t="shared" si="2"/>
        <v>#DIV/0!</v>
      </c>
    </row>
    <row r="40" spans="1:22" ht="14.4" customHeight="1" x14ac:dyDescent="0.3">
      <c r="A40" s="79">
        <v>36</v>
      </c>
      <c r="B40" s="76" t="str">
        <f>BPU!B41</f>
        <v>Marqueur permanent pointe ogive large rouge</v>
      </c>
      <c r="C40" s="76" t="str">
        <f>BPU!C41</f>
        <v>Unité</v>
      </c>
      <c r="D40" s="76" t="s">
        <v>7</v>
      </c>
      <c r="E40" s="76" t="s">
        <v>7</v>
      </c>
      <c r="F40" s="174" t="s">
        <v>7</v>
      </c>
      <c r="G40" s="76"/>
      <c r="H40" s="174" t="s">
        <v>7</v>
      </c>
      <c r="I40" s="218" t="s">
        <v>7</v>
      </c>
      <c r="J40" s="219"/>
      <c r="K40" s="76"/>
      <c r="L40" s="139"/>
      <c r="M40" s="33">
        <f>BPU!O41</f>
        <v>0</v>
      </c>
      <c r="N40" s="122">
        <f>BPU!P41</f>
        <v>0</v>
      </c>
      <c r="O40" s="33"/>
      <c r="P40" s="123">
        <f>BPU!O41</f>
        <v>0</v>
      </c>
      <c r="Q40" s="216">
        <f>BPU!P41</f>
        <v>0</v>
      </c>
      <c r="R40" s="217"/>
      <c r="S40" s="76" t="e">
        <f>BPU!R41</f>
        <v>#DIV/0!</v>
      </c>
      <c r="T40" s="196">
        <v>250</v>
      </c>
      <c r="U40" s="140"/>
      <c r="V40" s="141" t="e">
        <f t="shared" si="2"/>
        <v>#DIV/0!</v>
      </c>
    </row>
    <row r="41" spans="1:22" ht="14.4" customHeight="1" x14ac:dyDescent="0.3">
      <c r="A41" s="79">
        <v>37</v>
      </c>
      <c r="B41" s="76" t="str">
        <f>BPU!B42</f>
        <v>Marqueur permanent pointe ogive large vert</v>
      </c>
      <c r="C41" s="76" t="str">
        <f>BPU!C42</f>
        <v>Unité</v>
      </c>
      <c r="D41" s="76" t="s">
        <v>7</v>
      </c>
      <c r="E41" s="76" t="s">
        <v>7</v>
      </c>
      <c r="F41" s="174" t="s">
        <v>7</v>
      </c>
      <c r="G41" s="76"/>
      <c r="H41" s="174" t="s">
        <v>7</v>
      </c>
      <c r="I41" s="218" t="s">
        <v>7</v>
      </c>
      <c r="J41" s="219"/>
      <c r="K41" s="76"/>
      <c r="L41" s="139"/>
      <c r="M41" s="33">
        <f>BPU!O42</f>
        <v>0</v>
      </c>
      <c r="N41" s="122">
        <f>BPU!P42</f>
        <v>0</v>
      </c>
      <c r="O41" s="33"/>
      <c r="P41" s="123">
        <f>BPU!O42</f>
        <v>0</v>
      </c>
      <c r="Q41" s="216">
        <f>BPU!P42</f>
        <v>0</v>
      </c>
      <c r="R41" s="217"/>
      <c r="S41" s="76" t="e">
        <f>BPU!R42</f>
        <v>#DIV/0!</v>
      </c>
      <c r="T41" s="196">
        <v>250</v>
      </c>
      <c r="U41" s="140"/>
      <c r="V41" s="141" t="e">
        <f t="shared" si="2"/>
        <v>#DIV/0!</v>
      </c>
    </row>
    <row r="42" spans="1:22" ht="14.4" customHeight="1" x14ac:dyDescent="0.3">
      <c r="A42" s="79">
        <v>38</v>
      </c>
      <c r="B42" s="76" t="str">
        <f>BPU!B43</f>
        <v>Marqueur effaçable à sec point ogive noir</v>
      </c>
      <c r="C42" s="76" t="str">
        <f>BPU!C43</f>
        <v>Unité</v>
      </c>
      <c r="D42" s="76" t="s">
        <v>7</v>
      </c>
      <c r="E42" s="76" t="s">
        <v>7</v>
      </c>
      <c r="F42" s="174" t="s">
        <v>7</v>
      </c>
      <c r="G42" s="76"/>
      <c r="H42" s="174" t="s">
        <v>7</v>
      </c>
      <c r="I42" s="218" t="s">
        <v>7</v>
      </c>
      <c r="J42" s="219"/>
      <c r="K42" s="76"/>
      <c r="L42" s="139"/>
      <c r="M42" s="33">
        <f>BPU!O43</f>
        <v>0</v>
      </c>
      <c r="N42" s="122">
        <f>BPU!P43</f>
        <v>0</v>
      </c>
      <c r="O42" s="33"/>
      <c r="P42" s="123">
        <f>BPU!O43</f>
        <v>0</v>
      </c>
      <c r="Q42" s="216">
        <f>BPU!P43</f>
        <v>0</v>
      </c>
      <c r="R42" s="217"/>
      <c r="S42" s="76" t="e">
        <f>BPU!R43</f>
        <v>#DIV/0!</v>
      </c>
      <c r="T42" s="196">
        <v>250</v>
      </c>
      <c r="U42" s="140"/>
      <c r="V42" s="141" t="e">
        <f t="shared" si="2"/>
        <v>#DIV/0!</v>
      </c>
    </row>
    <row r="43" spans="1:22" ht="14.4" customHeight="1" x14ac:dyDescent="0.3">
      <c r="A43" s="79">
        <v>39</v>
      </c>
      <c r="B43" s="76" t="str">
        <f>BPU!B44</f>
        <v>Marqueur effaçable à sec point ogive bleu</v>
      </c>
      <c r="C43" s="76" t="str">
        <f>BPU!C44</f>
        <v>Unité</v>
      </c>
      <c r="D43" s="76" t="s">
        <v>7</v>
      </c>
      <c r="E43" s="76" t="s">
        <v>7</v>
      </c>
      <c r="F43" s="174" t="s">
        <v>7</v>
      </c>
      <c r="G43" s="76"/>
      <c r="H43" s="174" t="s">
        <v>7</v>
      </c>
      <c r="I43" s="218" t="s">
        <v>7</v>
      </c>
      <c r="J43" s="219"/>
      <c r="K43" s="76"/>
      <c r="L43" s="139"/>
      <c r="M43" s="33">
        <f>BPU!O44</f>
        <v>0</v>
      </c>
      <c r="N43" s="122">
        <f>BPU!P44</f>
        <v>0</v>
      </c>
      <c r="O43" s="33"/>
      <c r="P43" s="123">
        <f>BPU!O44</f>
        <v>0</v>
      </c>
      <c r="Q43" s="216">
        <f>BPU!P44</f>
        <v>0</v>
      </c>
      <c r="R43" s="217"/>
      <c r="S43" s="76" t="e">
        <f>BPU!R44</f>
        <v>#DIV/0!</v>
      </c>
      <c r="T43" s="196">
        <v>250</v>
      </c>
      <c r="U43" s="140"/>
      <c r="V43" s="141" t="e">
        <f t="shared" si="2"/>
        <v>#DIV/0!</v>
      </c>
    </row>
    <row r="44" spans="1:22" ht="14.4" customHeight="1" x14ac:dyDescent="0.3">
      <c r="A44" s="79">
        <v>40</v>
      </c>
      <c r="B44" s="76" t="str">
        <f>BPU!B45</f>
        <v>Marqueur effaçable à sec point ogive rouge</v>
      </c>
      <c r="C44" s="76" t="str">
        <f>BPU!C45</f>
        <v>Unité</v>
      </c>
      <c r="D44" s="76" t="s">
        <v>7</v>
      </c>
      <c r="E44" s="76" t="s">
        <v>7</v>
      </c>
      <c r="F44" s="174" t="s">
        <v>7</v>
      </c>
      <c r="G44" s="76"/>
      <c r="H44" s="174" t="s">
        <v>7</v>
      </c>
      <c r="I44" s="218" t="s">
        <v>7</v>
      </c>
      <c r="J44" s="219"/>
      <c r="K44" s="76"/>
      <c r="L44" s="139"/>
      <c r="M44" s="33">
        <f>BPU!O45</f>
        <v>0</v>
      </c>
      <c r="N44" s="122">
        <f>BPU!P45</f>
        <v>0</v>
      </c>
      <c r="O44" s="33"/>
      <c r="P44" s="123">
        <f>BPU!O45</f>
        <v>0</v>
      </c>
      <c r="Q44" s="216">
        <f>BPU!P45</f>
        <v>0</v>
      </c>
      <c r="R44" s="217"/>
      <c r="S44" s="76" t="e">
        <f>BPU!R45</f>
        <v>#DIV/0!</v>
      </c>
      <c r="T44" s="196">
        <v>250</v>
      </c>
      <c r="U44" s="140"/>
      <c r="V44" s="141" t="e">
        <f t="shared" si="2"/>
        <v>#DIV/0!</v>
      </c>
    </row>
    <row r="45" spans="1:22" ht="14.4" customHeight="1" x14ac:dyDescent="0.3">
      <c r="A45" s="79">
        <v>41</v>
      </c>
      <c r="B45" s="76" t="str">
        <f>BPU!B46</f>
        <v>Marqueur effaçable à sec point ogive vert</v>
      </c>
      <c r="C45" s="76" t="str">
        <f>BPU!C46</f>
        <v>Unité</v>
      </c>
      <c r="D45" s="76" t="s">
        <v>7</v>
      </c>
      <c r="E45" s="76" t="s">
        <v>7</v>
      </c>
      <c r="F45" s="174" t="s">
        <v>7</v>
      </c>
      <c r="G45" s="76"/>
      <c r="H45" s="174" t="s">
        <v>7</v>
      </c>
      <c r="I45" s="218" t="s">
        <v>7</v>
      </c>
      <c r="J45" s="219"/>
      <c r="K45" s="76"/>
      <c r="L45" s="139"/>
      <c r="M45" s="33">
        <f>BPU!O46</f>
        <v>0</v>
      </c>
      <c r="N45" s="122">
        <f>BPU!P46</f>
        <v>0</v>
      </c>
      <c r="O45" s="33"/>
      <c r="P45" s="123">
        <f>BPU!O46</f>
        <v>0</v>
      </c>
      <c r="Q45" s="216">
        <f>BPU!P46</f>
        <v>0</v>
      </c>
      <c r="R45" s="217"/>
      <c r="S45" s="76" t="e">
        <f>BPU!R46</f>
        <v>#DIV/0!</v>
      </c>
      <c r="T45" s="196">
        <v>250</v>
      </c>
      <c r="U45" s="140"/>
      <c r="V45" s="141" t="e">
        <f t="shared" si="2"/>
        <v>#DIV/0!</v>
      </c>
    </row>
    <row r="46" spans="1:22" ht="14.4" customHeight="1" x14ac:dyDescent="0.3">
      <c r="A46" s="79">
        <v>42</v>
      </c>
      <c r="B46" s="76" t="str">
        <f>BPU!B47</f>
        <v>Porte-mines - 0,5 mm rechargeable - embout gomme</v>
      </c>
      <c r="C46" s="76" t="str">
        <f>BPU!C47</f>
        <v>Unité</v>
      </c>
      <c r="D46" s="76" t="s">
        <v>7</v>
      </c>
      <c r="E46" s="76" t="s">
        <v>7</v>
      </c>
      <c r="F46" s="174" t="s">
        <v>7</v>
      </c>
      <c r="G46" s="76"/>
      <c r="H46" s="174" t="s">
        <v>7</v>
      </c>
      <c r="I46" s="218" t="s">
        <v>7</v>
      </c>
      <c r="J46" s="219"/>
      <c r="K46" s="76"/>
      <c r="L46" s="139"/>
      <c r="M46" s="33">
        <f>BPU!O47</f>
        <v>0</v>
      </c>
      <c r="N46" s="122">
        <f>BPU!P47</f>
        <v>0</v>
      </c>
      <c r="O46" s="33"/>
      <c r="P46" s="123">
        <f>BPU!O47</f>
        <v>0</v>
      </c>
      <c r="Q46" s="216">
        <f>BPU!P47</f>
        <v>0</v>
      </c>
      <c r="R46" s="217"/>
      <c r="S46" s="76" t="e">
        <f>BPU!R47</f>
        <v>#DIV/0!</v>
      </c>
      <c r="T46" s="196">
        <v>200</v>
      </c>
      <c r="U46" s="140"/>
      <c r="V46" s="141" t="e">
        <f t="shared" si="2"/>
        <v>#DIV/0!</v>
      </c>
    </row>
    <row r="47" spans="1:22" ht="14.4" customHeight="1" x14ac:dyDescent="0.3">
      <c r="A47" s="79">
        <v>43</v>
      </c>
      <c r="B47" s="76" t="str">
        <f>BPU!B48</f>
        <v>Porte-mines - 0,7 mm rechargeable - embout gomme</v>
      </c>
      <c r="C47" s="76" t="str">
        <f>BPU!C48</f>
        <v>Unité</v>
      </c>
      <c r="D47" s="76" t="s">
        <v>7</v>
      </c>
      <c r="E47" s="76" t="s">
        <v>7</v>
      </c>
      <c r="F47" s="174" t="s">
        <v>7</v>
      </c>
      <c r="G47" s="76"/>
      <c r="H47" s="174" t="s">
        <v>7</v>
      </c>
      <c r="I47" s="218" t="s">
        <v>7</v>
      </c>
      <c r="J47" s="219"/>
      <c r="K47" s="76"/>
      <c r="L47" s="139"/>
      <c r="M47" s="33">
        <f>BPU!O48</f>
        <v>0</v>
      </c>
      <c r="N47" s="122">
        <f>BPU!P48</f>
        <v>0</v>
      </c>
      <c r="O47" s="33"/>
      <c r="P47" s="123">
        <f>BPU!O48</f>
        <v>0</v>
      </c>
      <c r="Q47" s="216">
        <f>BPU!P48</f>
        <v>0</v>
      </c>
      <c r="R47" s="217"/>
      <c r="S47" s="76" t="e">
        <f>BPU!R48</f>
        <v>#DIV/0!</v>
      </c>
      <c r="T47" s="196">
        <v>200</v>
      </c>
      <c r="U47" s="140"/>
      <c r="V47" s="141" t="e">
        <f t="shared" si="2"/>
        <v>#DIV/0!</v>
      </c>
    </row>
    <row r="48" spans="1:22" ht="14.4" customHeight="1" x14ac:dyDescent="0.3">
      <c r="A48" s="79">
        <v>44</v>
      </c>
      <c r="B48" s="76" t="str">
        <f>BPU!B49</f>
        <v>Mines HB 0,5 mm</v>
      </c>
      <c r="C48" s="76" t="str">
        <f>BPU!C49</f>
        <v>Boîte de 12</v>
      </c>
      <c r="D48" s="76" t="s">
        <v>7</v>
      </c>
      <c r="E48" s="76" t="s">
        <v>7</v>
      </c>
      <c r="F48" s="174" t="s">
        <v>7</v>
      </c>
      <c r="G48" s="76"/>
      <c r="H48" s="174" t="s">
        <v>7</v>
      </c>
      <c r="I48" s="218" t="s">
        <v>7</v>
      </c>
      <c r="J48" s="219"/>
      <c r="K48" s="76"/>
      <c r="L48" s="139"/>
      <c r="M48" s="33">
        <f>BPU!O49</f>
        <v>0</v>
      </c>
      <c r="N48" s="122">
        <f>BPU!P49</f>
        <v>0</v>
      </c>
      <c r="O48" s="33"/>
      <c r="P48" s="123">
        <f>BPU!O49</f>
        <v>0</v>
      </c>
      <c r="Q48" s="216">
        <f>BPU!P49</f>
        <v>0</v>
      </c>
      <c r="R48" s="217"/>
      <c r="S48" s="76" t="e">
        <f>BPU!R49</f>
        <v>#DIV/0!</v>
      </c>
      <c r="T48" s="196">
        <v>400</v>
      </c>
      <c r="U48" s="140"/>
      <c r="V48" s="141" t="e">
        <f t="shared" si="2"/>
        <v>#DIV/0!</v>
      </c>
    </row>
    <row r="49" spans="1:22" ht="14.4" customHeight="1" x14ac:dyDescent="0.3">
      <c r="A49" s="79">
        <v>45</v>
      </c>
      <c r="B49" s="76" t="str">
        <f>BPU!B50</f>
        <v>Mines HB 0,7 mm</v>
      </c>
      <c r="C49" s="76" t="str">
        <f>BPU!C50</f>
        <v>Boîte de 12</v>
      </c>
      <c r="D49" s="76" t="s">
        <v>7</v>
      </c>
      <c r="E49" s="76" t="s">
        <v>7</v>
      </c>
      <c r="F49" s="174" t="s">
        <v>7</v>
      </c>
      <c r="G49" s="76"/>
      <c r="H49" s="174" t="s">
        <v>7</v>
      </c>
      <c r="I49" s="218" t="s">
        <v>7</v>
      </c>
      <c r="J49" s="219"/>
      <c r="K49" s="76"/>
      <c r="L49" s="139"/>
      <c r="M49" s="33">
        <f>BPU!O50</f>
        <v>0</v>
      </c>
      <c r="N49" s="122">
        <f>BPU!P50</f>
        <v>0</v>
      </c>
      <c r="O49" s="33"/>
      <c r="P49" s="123">
        <f>BPU!O50</f>
        <v>0</v>
      </c>
      <c r="Q49" s="216">
        <f>BPU!P50</f>
        <v>0</v>
      </c>
      <c r="R49" s="217"/>
      <c r="S49" s="76" t="e">
        <f>BPU!R50</f>
        <v>#DIV/0!</v>
      </c>
      <c r="T49" s="196">
        <v>400</v>
      </c>
      <c r="U49" s="140"/>
      <c r="V49" s="141" t="e">
        <f t="shared" si="2"/>
        <v>#DIV/0!</v>
      </c>
    </row>
    <row r="50" spans="1:22" ht="14.4" customHeight="1" x14ac:dyDescent="0.3">
      <c r="A50" s="79">
        <v>46</v>
      </c>
      <c r="B50" s="76" t="str">
        <f>BPU!B51</f>
        <v>Crayon graphite bout gomme HB</v>
      </c>
      <c r="C50" s="76" t="str">
        <f>BPU!C51</f>
        <v>Boîte de 12</v>
      </c>
      <c r="D50" s="76" t="s">
        <v>7</v>
      </c>
      <c r="E50" s="76" t="s">
        <v>7</v>
      </c>
      <c r="F50" s="174" t="s">
        <v>7</v>
      </c>
      <c r="G50" s="76"/>
      <c r="H50" s="174" t="s">
        <v>7</v>
      </c>
      <c r="I50" s="218" t="s">
        <v>7</v>
      </c>
      <c r="J50" s="219"/>
      <c r="K50" s="76"/>
      <c r="L50" s="139"/>
      <c r="M50" s="33">
        <f>BPU!O51</f>
        <v>0</v>
      </c>
      <c r="N50" s="122">
        <f>BPU!P51</f>
        <v>0</v>
      </c>
      <c r="O50" s="33"/>
      <c r="P50" s="123">
        <f>BPU!O51</f>
        <v>0</v>
      </c>
      <c r="Q50" s="216">
        <f>BPU!P51</f>
        <v>0</v>
      </c>
      <c r="R50" s="217"/>
      <c r="S50" s="76" t="e">
        <f>BPU!R51</f>
        <v>#DIV/0!</v>
      </c>
      <c r="T50" s="196">
        <v>500</v>
      </c>
      <c r="U50" s="140"/>
      <c r="V50" s="141" t="e">
        <f t="shared" si="2"/>
        <v>#DIV/0!</v>
      </c>
    </row>
    <row r="51" spans="1:22" ht="14.4" customHeight="1" x14ac:dyDescent="0.3">
      <c r="A51" s="79">
        <v>47</v>
      </c>
      <c r="B51" s="76" t="str">
        <f>BPU!B52</f>
        <v>Crayon graphite tête coupée HB</v>
      </c>
      <c r="C51" s="76" t="str">
        <f>BPU!C52</f>
        <v>Boîte de 12</v>
      </c>
      <c r="D51" s="76" t="s">
        <v>7</v>
      </c>
      <c r="E51" s="76" t="s">
        <v>7</v>
      </c>
      <c r="F51" s="174" t="s">
        <v>7</v>
      </c>
      <c r="G51" s="76"/>
      <c r="H51" s="174" t="s">
        <v>7</v>
      </c>
      <c r="I51" s="218" t="s">
        <v>7</v>
      </c>
      <c r="J51" s="219"/>
      <c r="K51" s="76"/>
      <c r="L51" s="139"/>
      <c r="M51" s="33">
        <f>BPU!O52</f>
        <v>0</v>
      </c>
      <c r="N51" s="122">
        <f>BPU!P52</f>
        <v>0</v>
      </c>
      <c r="O51" s="33"/>
      <c r="P51" s="123">
        <f>BPU!O52</f>
        <v>0</v>
      </c>
      <c r="Q51" s="216">
        <f>BPU!P52</f>
        <v>0</v>
      </c>
      <c r="R51" s="217"/>
      <c r="S51" s="76" t="e">
        <f>BPU!R52</f>
        <v>#DIV/0!</v>
      </c>
      <c r="T51" s="196">
        <v>500</v>
      </c>
      <c r="U51" s="140"/>
      <c r="V51" s="141" t="e">
        <f t="shared" si="2"/>
        <v>#DIV/0!</v>
      </c>
    </row>
    <row r="52" spans="1:22" ht="14.4" customHeight="1" x14ac:dyDescent="0.3">
      <c r="A52" s="79">
        <v>48</v>
      </c>
      <c r="B52" s="76" t="str">
        <f>BPU!B53</f>
        <v>Taille crayons en metal</v>
      </c>
      <c r="C52" s="76" t="str">
        <f>BPU!C53</f>
        <v>Unité</v>
      </c>
      <c r="D52" s="76" t="s">
        <v>7</v>
      </c>
      <c r="E52" s="76" t="s">
        <v>7</v>
      </c>
      <c r="F52" s="174" t="s">
        <v>7</v>
      </c>
      <c r="G52" s="76"/>
      <c r="H52" s="174" t="s">
        <v>7</v>
      </c>
      <c r="I52" s="218" t="s">
        <v>7</v>
      </c>
      <c r="J52" s="219"/>
      <c r="K52" s="76"/>
      <c r="L52" s="139"/>
      <c r="M52" s="33">
        <f>BPU!O53</f>
        <v>0</v>
      </c>
      <c r="N52" s="122">
        <f>BPU!P53</f>
        <v>0</v>
      </c>
      <c r="O52" s="33"/>
      <c r="P52" s="123">
        <f>BPU!O53</f>
        <v>0</v>
      </c>
      <c r="Q52" s="216">
        <f>BPU!P53</f>
        <v>0</v>
      </c>
      <c r="R52" s="217"/>
      <c r="S52" s="76" t="e">
        <f>BPU!R53</f>
        <v>#DIV/0!</v>
      </c>
      <c r="T52" s="196">
        <v>1000</v>
      </c>
      <c r="U52" s="140"/>
      <c r="V52" s="141" t="e">
        <f t="shared" si="2"/>
        <v>#DIV/0!</v>
      </c>
    </row>
    <row r="53" spans="1:22" ht="14.4" customHeight="1" x14ac:dyDescent="0.3">
      <c r="A53" s="79">
        <v>49</v>
      </c>
      <c r="B53" s="76" t="str">
        <f>BPU!B54</f>
        <v>Gomme plastique</v>
      </c>
      <c r="C53" s="76" t="str">
        <f>BPU!C54</f>
        <v>Unité</v>
      </c>
      <c r="D53" s="76" t="s">
        <v>7</v>
      </c>
      <c r="E53" s="76" t="s">
        <v>7</v>
      </c>
      <c r="F53" s="174" t="s">
        <v>7</v>
      </c>
      <c r="G53" s="76"/>
      <c r="H53" s="174" t="s">
        <v>7</v>
      </c>
      <c r="I53" s="218" t="s">
        <v>7</v>
      </c>
      <c r="J53" s="219"/>
      <c r="K53" s="76"/>
      <c r="L53" s="139"/>
      <c r="M53" s="33">
        <f>BPU!O54</f>
        <v>0</v>
      </c>
      <c r="N53" s="122">
        <f>BPU!P54</f>
        <v>0</v>
      </c>
      <c r="O53" s="33"/>
      <c r="P53" s="123">
        <f>BPU!O54</f>
        <v>0</v>
      </c>
      <c r="Q53" s="216">
        <f>BPU!P54</f>
        <v>0</v>
      </c>
      <c r="R53" s="217"/>
      <c r="S53" s="76" t="e">
        <f>BPU!R54</f>
        <v>#DIV/0!</v>
      </c>
      <c r="T53" s="196">
        <v>1000</v>
      </c>
      <c r="U53" s="140"/>
      <c r="V53" s="141" t="e">
        <f t="shared" si="2"/>
        <v>#DIV/0!</v>
      </c>
    </row>
    <row r="54" spans="1:22" ht="14.4" customHeight="1" x14ac:dyDescent="0.3">
      <c r="A54" s="79">
        <v>50</v>
      </c>
      <c r="B54" s="76" t="str">
        <f>BPU!B55</f>
        <v>Correcteur - dévidoir longueur 6m</v>
      </c>
      <c r="C54" s="76" t="str">
        <f>BPU!C55</f>
        <v>Unité</v>
      </c>
      <c r="D54" s="76" t="s">
        <v>7</v>
      </c>
      <c r="E54" s="33">
        <f>BPU!G55</f>
        <v>0</v>
      </c>
      <c r="F54" s="122">
        <f>BPU!H55</f>
        <v>0</v>
      </c>
      <c r="G54" s="33"/>
      <c r="H54" s="122">
        <f>BPU!J55</f>
        <v>0</v>
      </c>
      <c r="I54" s="216">
        <f>BPU!K55</f>
        <v>0</v>
      </c>
      <c r="J54" s="217"/>
      <c r="K54" s="139" t="e">
        <f>BPU!Q55</f>
        <v>#DIV/0!</v>
      </c>
      <c r="L54" s="139">
        <v>1000</v>
      </c>
      <c r="M54" s="33">
        <f>BPU!O55</f>
        <v>0</v>
      </c>
      <c r="N54" s="122">
        <f>BPU!P55</f>
        <v>0</v>
      </c>
      <c r="O54" s="33"/>
      <c r="P54" s="123">
        <f>BPU!O55</f>
        <v>0</v>
      </c>
      <c r="Q54" s="216">
        <f>BPU!P55</f>
        <v>0</v>
      </c>
      <c r="R54" s="217"/>
      <c r="S54" s="76" t="e">
        <f>BPU!R55</f>
        <v>#DIV/0!</v>
      </c>
      <c r="T54" s="196">
        <v>1000</v>
      </c>
      <c r="U54" s="140" t="e">
        <f t="shared" ref="U54" si="3">L54*K54</f>
        <v>#DIV/0!</v>
      </c>
      <c r="V54" s="141" t="e">
        <f t="shared" si="2"/>
        <v>#DIV/0!</v>
      </c>
    </row>
    <row r="55" spans="1:22" ht="15" customHeight="1" thickBot="1" x14ac:dyDescent="0.35">
      <c r="A55" s="82"/>
      <c r="B55" s="83"/>
      <c r="C55" s="84"/>
      <c r="D55" s="76" t="s">
        <v>7</v>
      </c>
      <c r="E55" s="76" t="s">
        <v>7</v>
      </c>
      <c r="F55" s="174" t="s">
        <v>7</v>
      </c>
      <c r="G55" s="84"/>
      <c r="H55" s="174" t="s">
        <v>7</v>
      </c>
      <c r="I55" s="218" t="s">
        <v>7</v>
      </c>
      <c r="J55" s="219"/>
      <c r="K55" s="76"/>
      <c r="L55" s="190"/>
      <c r="M55" s="33">
        <f>BPU!O56</f>
        <v>0</v>
      </c>
      <c r="N55" s="122">
        <f>BPU!P56</f>
        <v>0</v>
      </c>
      <c r="O55" s="40"/>
      <c r="P55" s="123">
        <f>BPU!O56</f>
        <v>0</v>
      </c>
      <c r="Q55" s="216">
        <f>BPU!P56</f>
        <v>0</v>
      </c>
      <c r="R55" s="217"/>
      <c r="S55" s="84" t="e">
        <f>BPU!R56</f>
        <v>#DIV/0!</v>
      </c>
      <c r="T55" s="197"/>
      <c r="U55" s="140"/>
      <c r="V55" s="142" t="e">
        <f t="shared" si="2"/>
        <v>#DIV/0!</v>
      </c>
    </row>
    <row r="56" spans="1:22" ht="18.600000000000001" thickBot="1" x14ac:dyDescent="0.35">
      <c r="A56" s="70" t="s">
        <v>84</v>
      </c>
      <c r="B56" s="71"/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28"/>
      <c r="N56" s="28"/>
      <c r="O56" s="28"/>
      <c r="P56" s="28"/>
      <c r="Q56" s="28"/>
      <c r="R56" s="28"/>
      <c r="S56" s="71"/>
      <c r="T56" s="71"/>
      <c r="U56" s="71"/>
      <c r="V56" s="57"/>
    </row>
    <row r="57" spans="1:22" ht="14.4" customHeight="1" x14ac:dyDescent="0.3">
      <c r="A57" s="74">
        <v>51</v>
      </c>
      <c r="B57" s="76" t="str">
        <f>BPU!B58</f>
        <v>Notes repositionnables 38 x 51mm, jaune</v>
      </c>
      <c r="C57" s="76" t="str">
        <f>BPU!C58</f>
        <v>Bloc de 100 feuilles</v>
      </c>
      <c r="D57" s="76" t="s">
        <v>7</v>
      </c>
      <c r="E57" s="76" t="s">
        <v>7</v>
      </c>
      <c r="F57" s="174" t="s">
        <v>7</v>
      </c>
      <c r="G57" s="76"/>
      <c r="H57" s="174" t="s">
        <v>232</v>
      </c>
      <c r="I57" s="218" t="s">
        <v>7</v>
      </c>
      <c r="J57" s="219"/>
      <c r="K57" s="76"/>
      <c r="L57" s="139"/>
      <c r="M57" s="33">
        <f>BPU!O58</f>
        <v>0</v>
      </c>
      <c r="N57" s="122">
        <f>BPU!P58</f>
        <v>0</v>
      </c>
      <c r="O57" s="33"/>
      <c r="P57" s="123">
        <f>BPU!O58</f>
        <v>0</v>
      </c>
      <c r="Q57" s="216">
        <f>BPU!P58</f>
        <v>0</v>
      </c>
      <c r="R57" s="217"/>
      <c r="S57" s="76" t="e">
        <f>BPU!R58</f>
        <v>#DIV/0!</v>
      </c>
      <c r="T57" s="195">
        <v>500</v>
      </c>
      <c r="U57" s="140"/>
      <c r="V57" s="141" t="e">
        <f t="shared" ref="V57:V73" si="4">T57*S57</f>
        <v>#DIV/0!</v>
      </c>
    </row>
    <row r="58" spans="1:22" ht="14.4" customHeight="1" x14ac:dyDescent="0.3">
      <c r="A58" s="74">
        <v>52</v>
      </c>
      <c r="B58" s="76" t="str">
        <f>BPU!B59</f>
        <v>Notes repositionnables 76 x 76mm, jaune</v>
      </c>
      <c r="C58" s="76" t="str">
        <f>BPU!C59</f>
        <v>Bloc de 100 feuilles</v>
      </c>
      <c r="D58" s="76" t="s">
        <v>7</v>
      </c>
      <c r="E58" s="76" t="s">
        <v>7</v>
      </c>
      <c r="F58" s="174" t="s">
        <v>7</v>
      </c>
      <c r="G58" s="76"/>
      <c r="H58" s="174" t="s">
        <v>232</v>
      </c>
      <c r="I58" s="218" t="s">
        <v>7</v>
      </c>
      <c r="J58" s="219"/>
      <c r="K58" s="76"/>
      <c r="L58" s="139"/>
      <c r="M58" s="33">
        <f>BPU!O59</f>
        <v>0</v>
      </c>
      <c r="N58" s="122">
        <f>BPU!P59</f>
        <v>0</v>
      </c>
      <c r="O58" s="33"/>
      <c r="P58" s="123">
        <f>BPU!O59</f>
        <v>0</v>
      </c>
      <c r="Q58" s="216">
        <f>BPU!P59</f>
        <v>0</v>
      </c>
      <c r="R58" s="217"/>
      <c r="S58" s="76" t="e">
        <f>BPU!R59</f>
        <v>#DIV/0!</v>
      </c>
      <c r="T58" s="195">
        <v>500</v>
      </c>
      <c r="U58" s="140"/>
      <c r="V58" s="141" t="e">
        <f t="shared" si="4"/>
        <v>#DIV/0!</v>
      </c>
    </row>
    <row r="59" spans="1:22" ht="14.4" customHeight="1" x14ac:dyDescent="0.3">
      <c r="A59" s="74">
        <v>53</v>
      </c>
      <c r="B59" s="76" t="str">
        <f>BPU!B60</f>
        <v>Notes repositionnables 76 x 102mm, jaune</v>
      </c>
      <c r="C59" s="76" t="str">
        <f>BPU!C60</f>
        <v>Bloc de 100 feuilles</v>
      </c>
      <c r="D59" s="76" t="s">
        <v>7</v>
      </c>
      <c r="E59" s="76" t="s">
        <v>7</v>
      </c>
      <c r="F59" s="174" t="s">
        <v>7</v>
      </c>
      <c r="G59" s="76"/>
      <c r="H59" s="174" t="s">
        <v>232</v>
      </c>
      <c r="I59" s="218" t="s">
        <v>7</v>
      </c>
      <c r="J59" s="219"/>
      <c r="K59" s="76"/>
      <c r="L59" s="139"/>
      <c r="M59" s="33">
        <f>BPU!O60</f>
        <v>0</v>
      </c>
      <c r="N59" s="122">
        <f>BPU!P60</f>
        <v>0</v>
      </c>
      <c r="O59" s="33"/>
      <c r="P59" s="123">
        <f>BPU!O60</f>
        <v>0</v>
      </c>
      <c r="Q59" s="216">
        <f>BPU!P60</f>
        <v>0</v>
      </c>
      <c r="R59" s="217"/>
      <c r="S59" s="76" t="e">
        <f>BPU!R60</f>
        <v>#DIV/0!</v>
      </c>
      <c r="T59" s="195">
        <v>500</v>
      </c>
      <c r="U59" s="140"/>
      <c r="V59" s="141" t="e">
        <f t="shared" si="4"/>
        <v>#DIV/0!</v>
      </c>
    </row>
    <row r="60" spans="1:22" ht="14.4" customHeight="1" x14ac:dyDescent="0.3">
      <c r="A60" s="74">
        <v>54</v>
      </c>
      <c r="B60" s="76" t="str">
        <f>BPU!B61</f>
        <v>Notes repositionnables 76 x 126mm, jaune</v>
      </c>
      <c r="C60" s="76" t="str">
        <f>BPU!C61</f>
        <v>Bloc de 100 feuilles</v>
      </c>
      <c r="D60" s="76" t="s">
        <v>7</v>
      </c>
      <c r="E60" s="76" t="s">
        <v>7</v>
      </c>
      <c r="F60" s="174" t="s">
        <v>7</v>
      </c>
      <c r="G60" s="76"/>
      <c r="H60" s="174" t="s">
        <v>232</v>
      </c>
      <c r="I60" s="218" t="s">
        <v>7</v>
      </c>
      <c r="J60" s="219"/>
      <c r="K60" s="76"/>
      <c r="L60" s="139"/>
      <c r="M60" s="33">
        <f>BPU!O61</f>
        <v>0</v>
      </c>
      <c r="N60" s="122">
        <f>BPU!P61</f>
        <v>0</v>
      </c>
      <c r="O60" s="33"/>
      <c r="P60" s="123">
        <f>BPU!O61</f>
        <v>0</v>
      </c>
      <c r="Q60" s="216">
        <f>BPU!P61</f>
        <v>0</v>
      </c>
      <c r="R60" s="217"/>
      <c r="S60" s="76" t="e">
        <f>BPU!R61</f>
        <v>#DIV/0!</v>
      </c>
      <c r="T60" s="195">
        <v>500</v>
      </c>
      <c r="U60" s="140"/>
      <c r="V60" s="141" t="e">
        <f t="shared" si="4"/>
        <v>#DIV/0!</v>
      </c>
    </row>
    <row r="61" spans="1:22" ht="14.4" customHeight="1" x14ac:dyDescent="0.3">
      <c r="A61" s="74">
        <v>55</v>
      </c>
      <c r="B61" s="76" t="str">
        <f>BPU!B62</f>
        <v>Cahier spirale 17x22cm - 100 pages 70g/m² quadrillé 5x5mm - couverture carte</v>
      </c>
      <c r="C61" s="76" t="str">
        <f>BPU!C62</f>
        <v>Unité</v>
      </c>
      <c r="D61" s="76" t="s">
        <v>7</v>
      </c>
      <c r="E61" s="76" t="s">
        <v>7</v>
      </c>
      <c r="F61" s="174" t="s">
        <v>7</v>
      </c>
      <c r="G61" s="76"/>
      <c r="H61" s="174" t="s">
        <v>232</v>
      </c>
      <c r="I61" s="218" t="s">
        <v>7</v>
      </c>
      <c r="J61" s="219"/>
      <c r="K61" s="76"/>
      <c r="L61" s="139"/>
      <c r="M61" s="33">
        <f>BPU!O62</f>
        <v>0</v>
      </c>
      <c r="N61" s="122">
        <f>BPU!P62</f>
        <v>0</v>
      </c>
      <c r="O61" s="33"/>
      <c r="P61" s="123">
        <f>BPU!O62</f>
        <v>0</v>
      </c>
      <c r="Q61" s="216">
        <f>BPU!P62</f>
        <v>0</v>
      </c>
      <c r="R61" s="217"/>
      <c r="S61" s="76" t="e">
        <f>BPU!R62</f>
        <v>#DIV/0!</v>
      </c>
      <c r="T61" s="195">
        <v>500</v>
      </c>
      <c r="U61" s="140"/>
      <c r="V61" s="141" t="e">
        <f t="shared" si="4"/>
        <v>#DIV/0!</v>
      </c>
    </row>
    <row r="62" spans="1:22" ht="14.4" customHeight="1" x14ac:dyDescent="0.3">
      <c r="A62" s="74">
        <v>56</v>
      </c>
      <c r="B62" s="76" t="str">
        <f>BPU!B63</f>
        <v>Bloc éphéméride  date à droite</v>
      </c>
      <c r="C62" s="76" t="str">
        <f>BPU!C63</f>
        <v>Unité</v>
      </c>
      <c r="D62" s="76" t="s">
        <v>7</v>
      </c>
      <c r="E62" s="76" t="s">
        <v>7</v>
      </c>
      <c r="F62" s="174" t="s">
        <v>7</v>
      </c>
      <c r="G62" s="76"/>
      <c r="H62" s="174" t="s">
        <v>232</v>
      </c>
      <c r="I62" s="218" t="s">
        <v>7</v>
      </c>
      <c r="J62" s="219"/>
      <c r="K62" s="76"/>
      <c r="L62" s="139"/>
      <c r="M62" s="33">
        <f>BPU!O63</f>
        <v>0</v>
      </c>
      <c r="N62" s="122">
        <f>BPU!P63</f>
        <v>0</v>
      </c>
      <c r="O62" s="33"/>
      <c r="P62" s="123">
        <f>BPU!O63</f>
        <v>0</v>
      </c>
      <c r="Q62" s="216">
        <f>BPU!P63</f>
        <v>0</v>
      </c>
      <c r="R62" s="217"/>
      <c r="S62" s="76" t="e">
        <f>BPU!R65</f>
        <v>#DIV/0!</v>
      </c>
      <c r="T62" s="195">
        <v>100</v>
      </c>
      <c r="U62" s="140"/>
      <c r="V62" s="141" t="e">
        <f t="shared" si="4"/>
        <v>#DIV/0!</v>
      </c>
    </row>
    <row r="63" spans="1:22" ht="14.4" customHeight="1" x14ac:dyDescent="0.3">
      <c r="A63" s="74">
        <v>57</v>
      </c>
      <c r="B63" s="76" t="str">
        <f>BPU!B64</f>
        <v>Bloc éphéméride  date à gauche</v>
      </c>
      <c r="C63" s="76" t="str">
        <f>BPU!C64</f>
        <v>Unité</v>
      </c>
      <c r="D63" s="76" t="s">
        <v>7</v>
      </c>
      <c r="E63" s="76" t="s">
        <v>7</v>
      </c>
      <c r="F63" s="174" t="s">
        <v>7</v>
      </c>
      <c r="G63" s="76"/>
      <c r="H63" s="174" t="s">
        <v>232</v>
      </c>
      <c r="I63" s="218" t="s">
        <v>7</v>
      </c>
      <c r="J63" s="219"/>
      <c r="K63" s="76"/>
      <c r="L63" s="139"/>
      <c r="M63" s="33">
        <f>BPU!O64</f>
        <v>0</v>
      </c>
      <c r="N63" s="122">
        <f>BPU!P64</f>
        <v>0</v>
      </c>
      <c r="O63" s="33"/>
      <c r="P63" s="123">
        <f>BPU!O64</f>
        <v>0</v>
      </c>
      <c r="Q63" s="216">
        <f>BPU!P64</f>
        <v>0</v>
      </c>
      <c r="R63" s="217"/>
      <c r="S63" s="76" t="e">
        <f>BPU!R66</f>
        <v>#DIV/0!</v>
      </c>
      <c r="T63" s="195">
        <v>100</v>
      </c>
      <c r="U63" s="140"/>
      <c r="V63" s="141" t="e">
        <f t="shared" si="4"/>
        <v>#DIV/0!</v>
      </c>
    </row>
    <row r="64" spans="1:22" ht="14.4" customHeight="1" x14ac:dyDescent="0.3">
      <c r="A64" s="74">
        <v>58</v>
      </c>
      <c r="B64" s="76" t="str">
        <f>BPU!B65</f>
        <v>Cahier spirale 21 x 29,7 cm - 100 pages 70g/m² - pellic seyes - couverture carte</v>
      </c>
      <c r="C64" s="76" t="str">
        <f>BPU!C65</f>
        <v>Unité</v>
      </c>
      <c r="D64" s="76" t="s">
        <v>7</v>
      </c>
      <c r="E64" s="76" t="s">
        <v>7</v>
      </c>
      <c r="F64" s="174" t="s">
        <v>7</v>
      </c>
      <c r="G64" s="76"/>
      <c r="H64" s="174" t="s">
        <v>232</v>
      </c>
      <c r="I64" s="218" t="s">
        <v>7</v>
      </c>
      <c r="J64" s="219"/>
      <c r="K64" s="76"/>
      <c r="L64" s="139"/>
      <c r="M64" s="33">
        <f>BPU!O65</f>
        <v>0</v>
      </c>
      <c r="N64" s="122">
        <f>BPU!P65</f>
        <v>0</v>
      </c>
      <c r="O64" s="33"/>
      <c r="P64" s="123">
        <f>BPU!O65</f>
        <v>0</v>
      </c>
      <c r="Q64" s="216">
        <f>BPU!P65</f>
        <v>0</v>
      </c>
      <c r="R64" s="217"/>
      <c r="S64" s="76" t="e">
        <f>BPU!R67</f>
        <v>#DIV/0!</v>
      </c>
      <c r="T64" s="195">
        <v>500</v>
      </c>
      <c r="U64" s="140"/>
      <c r="V64" s="141" t="e">
        <f t="shared" si="4"/>
        <v>#DIV/0!</v>
      </c>
    </row>
    <row r="65" spans="1:22" ht="14.4" customHeight="1" x14ac:dyDescent="0.3">
      <c r="A65" s="74">
        <v>59</v>
      </c>
      <c r="B65" s="76" t="str">
        <f>BPU!B66</f>
        <v>Cahier piqure 17x22cm - 100 pages 70g/m² - pellic seyes - couverture carte</v>
      </c>
      <c r="C65" s="76" t="str">
        <f>BPU!C66</f>
        <v>Unité</v>
      </c>
      <c r="D65" s="76" t="s">
        <v>7</v>
      </c>
      <c r="E65" s="76" t="s">
        <v>7</v>
      </c>
      <c r="F65" s="174" t="s">
        <v>7</v>
      </c>
      <c r="G65" s="76"/>
      <c r="H65" s="174" t="s">
        <v>232</v>
      </c>
      <c r="I65" s="218" t="s">
        <v>7</v>
      </c>
      <c r="J65" s="219"/>
      <c r="K65" s="76"/>
      <c r="L65" s="139"/>
      <c r="M65" s="33">
        <f>BPU!O66</f>
        <v>0</v>
      </c>
      <c r="N65" s="122">
        <f>BPU!P66</f>
        <v>0</v>
      </c>
      <c r="O65" s="33"/>
      <c r="P65" s="123">
        <f>BPU!O66</f>
        <v>0</v>
      </c>
      <c r="Q65" s="216">
        <f>BPU!P66</f>
        <v>0</v>
      </c>
      <c r="R65" s="217"/>
      <c r="S65" s="76" t="e">
        <f>BPU!R68</f>
        <v>#DIV/0!</v>
      </c>
      <c r="T65" s="195">
        <v>500</v>
      </c>
      <c r="U65" s="140"/>
      <c r="V65" s="141" t="e">
        <f t="shared" si="4"/>
        <v>#DIV/0!</v>
      </c>
    </row>
    <row r="66" spans="1:22" ht="14.4" customHeight="1" x14ac:dyDescent="0.3">
      <c r="A66" s="74">
        <v>60</v>
      </c>
      <c r="B66" s="76" t="str">
        <f>BPU!B67</f>
        <v>Cahier piqure 21 x 29,7 cm - 100 pages 70g/m² quadrillé 5x5mm - couverture carte</v>
      </c>
      <c r="C66" s="76" t="str">
        <f>BPU!C67</f>
        <v>Unité</v>
      </c>
      <c r="D66" s="76" t="s">
        <v>7</v>
      </c>
      <c r="E66" s="76" t="s">
        <v>7</v>
      </c>
      <c r="F66" s="174" t="s">
        <v>7</v>
      </c>
      <c r="G66" s="76"/>
      <c r="H66" s="174" t="s">
        <v>232</v>
      </c>
      <c r="I66" s="218" t="s">
        <v>7</v>
      </c>
      <c r="J66" s="219"/>
      <c r="K66" s="76"/>
      <c r="L66" s="139"/>
      <c r="M66" s="33">
        <f>BPU!O67</f>
        <v>0</v>
      </c>
      <c r="N66" s="122">
        <f>BPU!P67</f>
        <v>0</v>
      </c>
      <c r="O66" s="33"/>
      <c r="P66" s="123">
        <f>BPU!O67</f>
        <v>0</v>
      </c>
      <c r="Q66" s="216">
        <f>BPU!P67</f>
        <v>0</v>
      </c>
      <c r="R66" s="217"/>
      <c r="S66" s="76" t="e">
        <f>BPU!R69</f>
        <v>#DIV/0!</v>
      </c>
      <c r="T66" s="195">
        <v>500</v>
      </c>
      <c r="U66" s="140"/>
      <c r="V66" s="141" t="e">
        <f t="shared" si="4"/>
        <v>#DIV/0!</v>
      </c>
    </row>
    <row r="67" spans="1:22" ht="14.4" customHeight="1" x14ac:dyDescent="0.3">
      <c r="A67" s="74">
        <v>61</v>
      </c>
      <c r="B67" s="76" t="str">
        <f>BPU!B68</f>
        <v>Cahier spirale 17x22cm - 100 pages 90g/m² quadrillé 5x5mm - couverture carte</v>
      </c>
      <c r="C67" s="76" t="str">
        <f>BPU!C68</f>
        <v>Unité</v>
      </c>
      <c r="D67" s="76" t="s">
        <v>7</v>
      </c>
      <c r="E67" s="76" t="s">
        <v>7</v>
      </c>
      <c r="F67" s="174" t="s">
        <v>7</v>
      </c>
      <c r="G67" s="76"/>
      <c r="H67" s="174" t="s">
        <v>232</v>
      </c>
      <c r="I67" s="218" t="s">
        <v>7</v>
      </c>
      <c r="J67" s="219"/>
      <c r="K67" s="76"/>
      <c r="L67" s="139"/>
      <c r="M67" s="33">
        <f>BPU!O68</f>
        <v>0</v>
      </c>
      <c r="N67" s="122">
        <f>BPU!P68</f>
        <v>0</v>
      </c>
      <c r="O67" s="33"/>
      <c r="P67" s="123">
        <f>BPU!O68</f>
        <v>0</v>
      </c>
      <c r="Q67" s="216">
        <f>BPU!P68</f>
        <v>0</v>
      </c>
      <c r="R67" s="217"/>
      <c r="S67" s="76" t="e">
        <f>BPU!R70</f>
        <v>#DIV/0!</v>
      </c>
      <c r="T67" s="195">
        <v>500</v>
      </c>
      <c r="U67" s="140"/>
      <c r="V67" s="141" t="e">
        <f t="shared" si="4"/>
        <v>#DIV/0!</v>
      </c>
    </row>
    <row r="68" spans="1:22" ht="14.4" customHeight="1" x14ac:dyDescent="0.3">
      <c r="A68" s="74">
        <v>62</v>
      </c>
      <c r="B68" s="76" t="str">
        <f>BPU!B69</f>
        <v>Cahier spirale 21 x 29,7 cm - 100 pages 90g/m² quadrillé 5x5mm - couverture carte</v>
      </c>
      <c r="C68" s="76" t="str">
        <f>BPU!C69</f>
        <v>Unité</v>
      </c>
      <c r="D68" s="76" t="s">
        <v>7</v>
      </c>
      <c r="E68" s="76" t="s">
        <v>7</v>
      </c>
      <c r="F68" s="174" t="s">
        <v>7</v>
      </c>
      <c r="G68" s="76"/>
      <c r="H68" s="174" t="s">
        <v>232</v>
      </c>
      <c r="I68" s="218" t="s">
        <v>7</v>
      </c>
      <c r="J68" s="219"/>
      <c r="K68" s="76"/>
      <c r="L68" s="139"/>
      <c r="M68" s="33">
        <f>BPU!O69</f>
        <v>0</v>
      </c>
      <c r="N68" s="122">
        <f>BPU!P69</f>
        <v>0</v>
      </c>
      <c r="O68" s="33"/>
      <c r="P68" s="123">
        <f>BPU!O69</f>
        <v>0</v>
      </c>
      <c r="Q68" s="216">
        <f>BPU!P69</f>
        <v>0</v>
      </c>
      <c r="R68" s="217"/>
      <c r="S68" s="76" t="e">
        <f>BPU!R71</f>
        <v>#DIV/0!</v>
      </c>
      <c r="T68" s="195">
        <v>500</v>
      </c>
      <c r="U68" s="140"/>
      <c r="V68" s="141" t="e">
        <f t="shared" si="4"/>
        <v>#DIV/0!</v>
      </c>
    </row>
    <row r="69" spans="1:22" ht="14.4" customHeight="1" x14ac:dyDescent="0.3">
      <c r="A69" s="74">
        <v>63</v>
      </c>
      <c r="B69" s="76" t="str">
        <f>BPU!B70</f>
        <v>Cahier piqure 17x22cm - 100 pages 90g/m² quadrillé 5x5mm - couverture carte</v>
      </c>
      <c r="C69" s="76" t="str">
        <f>BPU!C70</f>
        <v>Unité</v>
      </c>
      <c r="D69" s="76" t="s">
        <v>7</v>
      </c>
      <c r="E69" s="76" t="s">
        <v>7</v>
      </c>
      <c r="F69" s="174" t="s">
        <v>7</v>
      </c>
      <c r="G69" s="76"/>
      <c r="H69" s="174" t="s">
        <v>232</v>
      </c>
      <c r="I69" s="218" t="s">
        <v>7</v>
      </c>
      <c r="J69" s="219"/>
      <c r="K69" s="76"/>
      <c r="L69" s="139"/>
      <c r="M69" s="33">
        <f>BPU!O70</f>
        <v>0</v>
      </c>
      <c r="N69" s="122">
        <f>BPU!P70</f>
        <v>0</v>
      </c>
      <c r="O69" s="33"/>
      <c r="P69" s="123">
        <f>BPU!O70</f>
        <v>0</v>
      </c>
      <c r="Q69" s="216">
        <f>BPU!P70</f>
        <v>0</v>
      </c>
      <c r="R69" s="217"/>
      <c r="S69" s="76" t="e">
        <f>BPU!R72</f>
        <v>#DIV/0!</v>
      </c>
      <c r="T69" s="195">
        <v>500</v>
      </c>
      <c r="U69" s="140"/>
      <c r="V69" s="141" t="e">
        <f t="shared" si="4"/>
        <v>#DIV/0!</v>
      </c>
    </row>
    <row r="70" spans="1:22" ht="14.4" customHeight="1" x14ac:dyDescent="0.3">
      <c r="A70" s="74">
        <v>64</v>
      </c>
      <c r="B70" s="76" t="str">
        <f>BPU!B71</f>
        <v>Cahier piqure 21 x 29,7 cm - 100 pages 90g/m² quadrillé 5x5mm - couverture carte</v>
      </c>
      <c r="C70" s="76" t="str">
        <f>BPU!C71</f>
        <v>Unité</v>
      </c>
      <c r="D70" s="76" t="s">
        <v>7</v>
      </c>
      <c r="E70" s="76" t="s">
        <v>7</v>
      </c>
      <c r="F70" s="174" t="s">
        <v>7</v>
      </c>
      <c r="G70" s="76"/>
      <c r="H70" s="174" t="s">
        <v>232</v>
      </c>
      <c r="I70" s="218" t="s">
        <v>7</v>
      </c>
      <c r="J70" s="219"/>
      <c r="K70" s="76"/>
      <c r="L70" s="139"/>
      <c r="M70" s="33">
        <f>BPU!O71</f>
        <v>0</v>
      </c>
      <c r="N70" s="122">
        <f>BPU!P71</f>
        <v>0</v>
      </c>
      <c r="O70" s="33"/>
      <c r="P70" s="123">
        <f>BPU!O71</f>
        <v>0</v>
      </c>
      <c r="Q70" s="216">
        <f>BPU!P71</f>
        <v>0</v>
      </c>
      <c r="R70" s="217"/>
      <c r="S70" s="76" t="e">
        <f>BPU!R73</f>
        <v>#DIV/0!</v>
      </c>
      <c r="T70" s="195">
        <v>500</v>
      </c>
      <c r="U70" s="140"/>
      <c r="V70" s="141" t="e">
        <f t="shared" si="4"/>
        <v>#DIV/0!</v>
      </c>
    </row>
    <row r="71" spans="1:22" ht="14.4" customHeight="1" x14ac:dyDescent="0.3">
      <c r="A71" s="74">
        <v>65</v>
      </c>
      <c r="B71" s="76" t="str">
        <f>BPU!B72</f>
        <v>Calendrier semestriel, 7 mois sur chaque face, format 21 x 26,5 cm, congés scolaires et numérotation des semaines</v>
      </c>
      <c r="C71" s="76" t="str">
        <f>BPU!C72</f>
        <v>Unité</v>
      </c>
      <c r="D71" s="76" t="s">
        <v>7</v>
      </c>
      <c r="E71" s="76" t="s">
        <v>7</v>
      </c>
      <c r="F71" s="174" t="s">
        <v>7</v>
      </c>
      <c r="G71" s="76"/>
      <c r="H71" s="174" t="s">
        <v>232</v>
      </c>
      <c r="I71" s="218" t="s">
        <v>7</v>
      </c>
      <c r="J71" s="219"/>
      <c r="K71" s="76"/>
      <c r="L71" s="139"/>
      <c r="M71" s="33">
        <f>BPU!O72</f>
        <v>0</v>
      </c>
      <c r="N71" s="122">
        <f>BPU!P72</f>
        <v>0</v>
      </c>
      <c r="O71" s="33"/>
      <c r="P71" s="123">
        <f>BPU!O72</f>
        <v>0</v>
      </c>
      <c r="Q71" s="216">
        <f>BPU!P72</f>
        <v>0</v>
      </c>
      <c r="R71" s="217"/>
      <c r="S71" s="76" t="e">
        <f>BPU!R74</f>
        <v>#DIV/0!</v>
      </c>
      <c r="T71" s="195">
        <v>500</v>
      </c>
      <c r="U71" s="140"/>
      <c r="V71" s="141" t="e">
        <f t="shared" si="4"/>
        <v>#DIV/0!</v>
      </c>
    </row>
    <row r="72" spans="1:22" ht="14.4" customHeight="1" x14ac:dyDescent="0.3">
      <c r="A72" s="74">
        <v>66</v>
      </c>
      <c r="B72" s="76" t="str">
        <f>BPU!B73</f>
        <v>Calendrier semestriel, 7 mois sur chaque face, format 40 x 55 cm, congés scolaires et numérotation des semaines</v>
      </c>
      <c r="C72" s="76" t="str">
        <f>BPU!C73</f>
        <v>Unité</v>
      </c>
      <c r="D72" s="76" t="s">
        <v>7</v>
      </c>
      <c r="E72" s="76" t="s">
        <v>7</v>
      </c>
      <c r="F72" s="174" t="s">
        <v>7</v>
      </c>
      <c r="G72" s="76"/>
      <c r="H72" s="174" t="s">
        <v>232</v>
      </c>
      <c r="I72" s="218" t="s">
        <v>7</v>
      </c>
      <c r="J72" s="219"/>
      <c r="K72" s="76"/>
      <c r="L72" s="139"/>
      <c r="M72" s="33">
        <f>BPU!O73</f>
        <v>0</v>
      </c>
      <c r="N72" s="122">
        <f>BPU!P73</f>
        <v>0</v>
      </c>
      <c r="O72" s="33"/>
      <c r="P72" s="123">
        <f>BPU!O73</f>
        <v>0</v>
      </c>
      <c r="Q72" s="216">
        <f>BPU!P73</f>
        <v>0</v>
      </c>
      <c r="R72" s="217"/>
      <c r="S72" s="76" t="e">
        <f>BPU!R75</f>
        <v>#DIV/0!</v>
      </c>
      <c r="T72" s="195">
        <v>500</v>
      </c>
      <c r="U72" s="140"/>
      <c r="V72" s="141" t="e">
        <f t="shared" si="4"/>
        <v>#DIV/0!</v>
      </c>
    </row>
    <row r="73" spans="1:22" ht="14.4" customHeight="1" x14ac:dyDescent="0.3">
      <c r="A73" s="74">
        <v>67</v>
      </c>
      <c r="B73" s="76" t="str">
        <f>BPU!B74</f>
        <v>Calendrier annuel, 12 mois sur 1 face, format 55 x 43 cm, congés scolaires et numérotations des semaines</v>
      </c>
      <c r="C73" s="76" t="str">
        <f>BPU!C74</f>
        <v>Unité</v>
      </c>
      <c r="D73" s="76" t="s">
        <v>7</v>
      </c>
      <c r="E73" s="76" t="s">
        <v>7</v>
      </c>
      <c r="F73" s="174" t="s">
        <v>7</v>
      </c>
      <c r="G73" s="76"/>
      <c r="H73" s="174" t="s">
        <v>232</v>
      </c>
      <c r="I73" s="218" t="s">
        <v>7</v>
      </c>
      <c r="J73" s="219"/>
      <c r="K73" s="76"/>
      <c r="L73" s="139"/>
      <c r="M73" s="33">
        <f>BPU!O74</f>
        <v>0</v>
      </c>
      <c r="N73" s="122">
        <f>BPU!P74</f>
        <v>0</v>
      </c>
      <c r="O73" s="33"/>
      <c r="P73" s="123">
        <f>BPU!O74</f>
        <v>0</v>
      </c>
      <c r="Q73" s="216">
        <f>BPU!P74</f>
        <v>0</v>
      </c>
      <c r="R73" s="217"/>
      <c r="S73" s="76" t="e">
        <f>BPU!R76</f>
        <v>#DIV/0!</v>
      </c>
      <c r="T73" s="195">
        <v>500</v>
      </c>
      <c r="U73" s="140"/>
      <c r="V73" s="141" t="e">
        <f t="shared" si="4"/>
        <v>#DIV/0!</v>
      </c>
    </row>
    <row r="74" spans="1:22" ht="14.4" customHeight="1" x14ac:dyDescent="0.3">
      <c r="A74" s="74">
        <v>68</v>
      </c>
      <c r="B74" s="76" t="str">
        <f>BPU!B75</f>
        <v>Agenda semainier, format : 21 x 27 cm, 12 mois janvier à décembre, semaine sur 2 pages</v>
      </c>
      <c r="C74" s="76" t="str">
        <f>BPU!C75</f>
        <v>Unité</v>
      </c>
      <c r="D74" s="76" t="s">
        <v>7</v>
      </c>
      <c r="E74" s="76" t="s">
        <v>7</v>
      </c>
      <c r="F74" s="174" t="s">
        <v>7</v>
      </c>
      <c r="G74" s="76"/>
      <c r="H74" s="174" t="s">
        <v>232</v>
      </c>
      <c r="I74" s="218" t="s">
        <v>7</v>
      </c>
      <c r="J74" s="219"/>
      <c r="K74" s="76"/>
      <c r="L74" s="139"/>
      <c r="M74" s="33">
        <f>BPU!O75</f>
        <v>0</v>
      </c>
      <c r="N74" s="122">
        <f>BPU!P75</f>
        <v>0</v>
      </c>
      <c r="O74" s="33"/>
      <c r="P74" s="123">
        <f>BPU!O75</f>
        <v>0</v>
      </c>
      <c r="Q74" s="216">
        <f>BPU!P75</f>
        <v>0</v>
      </c>
      <c r="R74" s="217"/>
      <c r="S74" s="76" t="e">
        <f>BPU!R77</f>
        <v>#DIV/0!</v>
      </c>
      <c r="T74" s="195">
        <v>300</v>
      </c>
      <c r="U74" s="140"/>
      <c r="V74" s="141" t="e">
        <f>T74*S74</f>
        <v>#DIV/0!</v>
      </c>
    </row>
    <row r="75" spans="1:22" ht="14.4" customHeight="1" x14ac:dyDescent="0.3">
      <c r="A75" s="74">
        <v>69</v>
      </c>
      <c r="B75" s="76" t="str">
        <f>BPU!B76</f>
        <v>Agenda semainier, format : 16 x 24 cm, 12 mois janvier à décembre, semaine sur 2 pages</v>
      </c>
      <c r="C75" s="76" t="str">
        <f>BPU!C76</f>
        <v>Unité</v>
      </c>
      <c r="D75" s="76" t="s">
        <v>7</v>
      </c>
      <c r="E75" s="76" t="s">
        <v>7</v>
      </c>
      <c r="F75" s="174" t="s">
        <v>7</v>
      </c>
      <c r="G75" s="76"/>
      <c r="H75" s="174" t="s">
        <v>232</v>
      </c>
      <c r="I75" s="218" t="s">
        <v>7</v>
      </c>
      <c r="J75" s="219"/>
      <c r="K75" s="76"/>
      <c r="L75" s="139"/>
      <c r="M75" s="33">
        <f>BPU!O76</f>
        <v>0</v>
      </c>
      <c r="N75" s="122">
        <f>BPU!P76</f>
        <v>0</v>
      </c>
      <c r="O75" s="33"/>
      <c r="P75" s="123">
        <f>BPU!O76</f>
        <v>0</v>
      </c>
      <c r="Q75" s="216">
        <f>BPU!P76</f>
        <v>0</v>
      </c>
      <c r="R75" s="217"/>
      <c r="S75" s="76" t="e">
        <f>BPU!R76</f>
        <v>#DIV/0!</v>
      </c>
      <c r="T75" s="195">
        <v>300</v>
      </c>
      <c r="U75" s="140"/>
      <c r="V75" s="141" t="e">
        <f>T75*S75</f>
        <v>#DIV/0!</v>
      </c>
    </row>
    <row r="76" spans="1:22" ht="15" customHeight="1" thickBot="1" x14ac:dyDescent="0.35">
      <c r="A76" s="82"/>
      <c r="B76" s="84"/>
      <c r="C76" s="84"/>
      <c r="D76" s="84" t="s">
        <v>7</v>
      </c>
      <c r="E76" s="76" t="s">
        <v>7</v>
      </c>
      <c r="F76" s="174" t="s">
        <v>7</v>
      </c>
      <c r="G76" s="84"/>
      <c r="H76" s="174" t="s">
        <v>232</v>
      </c>
      <c r="I76" s="218" t="s">
        <v>7</v>
      </c>
      <c r="J76" s="219"/>
      <c r="K76" s="76"/>
      <c r="L76" s="190"/>
      <c r="M76" s="40">
        <f>BPU!O77</f>
        <v>0</v>
      </c>
      <c r="N76" s="124">
        <f>BPU!P77</f>
        <v>0</v>
      </c>
      <c r="O76" s="40"/>
      <c r="P76" s="111">
        <f>BPU!O77</f>
        <v>0</v>
      </c>
      <c r="Q76" s="230">
        <f>BPU!P77</f>
        <v>0</v>
      </c>
      <c r="R76" s="231"/>
      <c r="S76" s="84" t="e">
        <f>BPU!R77</f>
        <v>#DIV/0!</v>
      </c>
      <c r="T76" s="197"/>
      <c r="U76" s="143"/>
      <c r="V76" s="142" t="e">
        <f>T76*S76</f>
        <v>#DIV/0!</v>
      </c>
    </row>
    <row r="77" spans="1:22" ht="18.600000000000001" thickBot="1" x14ac:dyDescent="0.35">
      <c r="A77" s="92" t="s">
        <v>105</v>
      </c>
      <c r="B77" s="133"/>
      <c r="C77" s="133"/>
      <c r="D77" s="133"/>
      <c r="E77" s="133"/>
      <c r="F77" s="133"/>
      <c r="G77" s="133"/>
      <c r="H77" s="133"/>
      <c r="I77" s="133"/>
      <c r="J77" s="133"/>
      <c r="K77" s="133"/>
      <c r="L77" s="133"/>
      <c r="M77" s="125"/>
      <c r="N77" s="125"/>
      <c r="O77" s="125"/>
      <c r="P77" s="125"/>
      <c r="Q77" s="125"/>
      <c r="R77" s="125"/>
      <c r="S77" s="133"/>
      <c r="T77" s="133"/>
      <c r="U77" s="133"/>
      <c r="V77" s="144"/>
    </row>
    <row r="78" spans="1:22" ht="14.4" customHeight="1" x14ac:dyDescent="0.3">
      <c r="A78" s="74">
        <v>70</v>
      </c>
      <c r="B78" s="76" t="str">
        <f>BPU!B79</f>
        <v>Colle  - bâton standard de 8 g, formule sans solvant</v>
      </c>
      <c r="C78" s="76" t="str">
        <f>BPU!C79</f>
        <v>Unité</v>
      </c>
      <c r="D78" s="76" t="s">
        <v>7</v>
      </c>
      <c r="E78" s="33">
        <f>BPU!G79</f>
        <v>0</v>
      </c>
      <c r="F78" s="122">
        <f>BPU!H79</f>
        <v>0</v>
      </c>
      <c r="G78" s="33"/>
      <c r="H78" s="122">
        <f>BPU!J79</f>
        <v>0</v>
      </c>
      <c r="I78" s="216">
        <f>BPU!K79</f>
        <v>0</v>
      </c>
      <c r="J78" s="217"/>
      <c r="K78" s="139" t="e">
        <f>BPU!Q79</f>
        <v>#DIV/0!</v>
      </c>
      <c r="L78" s="139">
        <v>200</v>
      </c>
      <c r="M78" s="33">
        <f>BPU!O79</f>
        <v>0</v>
      </c>
      <c r="N78" s="122">
        <f>BPU!P79</f>
        <v>0</v>
      </c>
      <c r="O78" s="33"/>
      <c r="P78" s="123">
        <f>BPU!O79</f>
        <v>0</v>
      </c>
      <c r="Q78" s="216">
        <f>BPU!P79</f>
        <v>0</v>
      </c>
      <c r="R78" s="217"/>
      <c r="S78" s="76" t="e">
        <f>BPU!R79</f>
        <v>#DIV/0!</v>
      </c>
      <c r="T78" s="195">
        <v>200</v>
      </c>
      <c r="U78" s="140" t="e">
        <f t="shared" ref="U78:U123" si="5">L78*K78</f>
        <v>#DIV/0!</v>
      </c>
      <c r="V78" s="141" t="e">
        <f t="shared" ref="V78:V123" si="6">T78*S78</f>
        <v>#DIV/0!</v>
      </c>
    </row>
    <row r="79" spans="1:22" ht="14.4" customHeight="1" x14ac:dyDescent="0.3">
      <c r="A79" s="74">
        <v>71</v>
      </c>
      <c r="B79" s="76" t="str">
        <f>BPU!B80</f>
        <v>Colle  - bâton standard de 21 g, formule sans solvant</v>
      </c>
      <c r="C79" s="76" t="str">
        <f>BPU!C80</f>
        <v>Unité</v>
      </c>
      <c r="D79" s="76" t="s">
        <v>7</v>
      </c>
      <c r="E79" s="33">
        <f>BPU!G80</f>
        <v>0</v>
      </c>
      <c r="F79" s="122">
        <f>BPU!H80</f>
        <v>0</v>
      </c>
      <c r="G79" s="33"/>
      <c r="H79" s="122">
        <f>BPU!J80</f>
        <v>0</v>
      </c>
      <c r="I79" s="216">
        <f>BPU!K80</f>
        <v>0</v>
      </c>
      <c r="J79" s="217"/>
      <c r="K79" s="139" t="e">
        <f>BPU!Q80</f>
        <v>#DIV/0!</v>
      </c>
      <c r="L79" s="139">
        <v>200</v>
      </c>
      <c r="M79" s="33">
        <f>BPU!O80</f>
        <v>0</v>
      </c>
      <c r="N79" s="122">
        <f>BPU!P80</f>
        <v>0</v>
      </c>
      <c r="O79" s="33"/>
      <c r="P79" s="123">
        <f>BPU!O80</f>
        <v>0</v>
      </c>
      <c r="Q79" s="216">
        <f>BPU!P80</f>
        <v>0</v>
      </c>
      <c r="R79" s="217"/>
      <c r="S79" s="76" t="e">
        <f>BPU!R80</f>
        <v>#DIV/0!</v>
      </c>
      <c r="T79" s="196">
        <v>200</v>
      </c>
      <c r="U79" s="140" t="e">
        <f t="shared" si="5"/>
        <v>#DIV/0!</v>
      </c>
      <c r="V79" s="141" t="e">
        <f t="shared" si="6"/>
        <v>#DIV/0!</v>
      </c>
    </row>
    <row r="80" spans="1:22" ht="14.4" customHeight="1" x14ac:dyDescent="0.3">
      <c r="A80" s="74">
        <v>72</v>
      </c>
      <c r="B80" s="76" t="str">
        <f>BPU!B81</f>
        <v>Tube de 35 g de colle gel transparent, formule sans solvant</v>
      </c>
      <c r="C80" s="76" t="str">
        <f>BPU!C81</f>
        <v>Unité</v>
      </c>
      <c r="D80" s="76" t="s">
        <v>7</v>
      </c>
      <c r="E80" s="76" t="s">
        <v>7</v>
      </c>
      <c r="F80" s="174" t="s">
        <v>7</v>
      </c>
      <c r="G80" s="76"/>
      <c r="H80" s="174" t="s">
        <v>7</v>
      </c>
      <c r="I80" s="218" t="s">
        <v>232</v>
      </c>
      <c r="J80" s="219"/>
      <c r="K80" s="76"/>
      <c r="L80" s="139"/>
      <c r="M80" s="33">
        <f>BPU!O81</f>
        <v>0</v>
      </c>
      <c r="N80" s="122">
        <f>BPU!P81</f>
        <v>0</v>
      </c>
      <c r="O80" s="33"/>
      <c r="P80" s="123">
        <f>BPU!O81</f>
        <v>0</v>
      </c>
      <c r="Q80" s="216">
        <f>BPU!P81</f>
        <v>0</v>
      </c>
      <c r="R80" s="217"/>
      <c r="S80" s="76" t="e">
        <f>BPU!R81</f>
        <v>#DIV/0!</v>
      </c>
      <c r="T80" s="196">
        <v>200</v>
      </c>
      <c r="U80" s="140"/>
      <c r="V80" s="141" t="e">
        <f t="shared" si="6"/>
        <v>#DIV/0!</v>
      </c>
    </row>
    <row r="81" spans="1:22" ht="14.4" customHeight="1" x14ac:dyDescent="0.3">
      <c r="A81" s="74">
        <v>73</v>
      </c>
      <c r="B81" s="76" t="str">
        <f>BPU!B82</f>
        <v>Ruban adhésif transparent 12mm x 66m</v>
      </c>
      <c r="C81" s="76" t="str">
        <f>BPU!C82</f>
        <v>Unité</v>
      </c>
      <c r="D81" s="76" t="s">
        <v>7</v>
      </c>
      <c r="E81" s="33">
        <f>BPU!G82</f>
        <v>0</v>
      </c>
      <c r="F81" s="122">
        <f>BPU!H82</f>
        <v>0</v>
      </c>
      <c r="G81" s="33"/>
      <c r="H81" s="122">
        <f>BPU!J82</f>
        <v>0</v>
      </c>
      <c r="I81" s="216">
        <f>BPU!K82</f>
        <v>0</v>
      </c>
      <c r="J81" s="217"/>
      <c r="K81" s="139" t="e">
        <f>BPU!Q82</f>
        <v>#DIV/0!</v>
      </c>
      <c r="L81" s="139">
        <v>500</v>
      </c>
      <c r="M81" s="33">
        <f>BPU!O82</f>
        <v>0</v>
      </c>
      <c r="N81" s="122">
        <f>BPU!P82</f>
        <v>0</v>
      </c>
      <c r="O81" s="33"/>
      <c r="P81" s="123">
        <f>BPU!O82</f>
        <v>0</v>
      </c>
      <c r="Q81" s="216">
        <f>BPU!P82</f>
        <v>0</v>
      </c>
      <c r="R81" s="217"/>
      <c r="S81" s="76" t="e">
        <f>BPU!R82</f>
        <v>#DIV/0!</v>
      </c>
      <c r="T81" s="196">
        <v>300</v>
      </c>
      <c r="U81" s="140" t="e">
        <f t="shared" si="5"/>
        <v>#DIV/0!</v>
      </c>
      <c r="V81" s="141" t="e">
        <f t="shared" si="6"/>
        <v>#DIV/0!</v>
      </c>
    </row>
    <row r="82" spans="1:22" ht="14.4" customHeight="1" x14ac:dyDescent="0.3">
      <c r="A82" s="74">
        <v>74</v>
      </c>
      <c r="B82" s="76" t="str">
        <f>BPU!B83</f>
        <v>Ruban adhésif transparent 19mm x 66m</v>
      </c>
      <c r="C82" s="76" t="str">
        <f>BPU!C83</f>
        <v>Unité</v>
      </c>
      <c r="D82" s="76" t="s">
        <v>7</v>
      </c>
      <c r="E82" s="76" t="s">
        <v>7</v>
      </c>
      <c r="F82" s="174" t="s">
        <v>7</v>
      </c>
      <c r="G82" s="76"/>
      <c r="H82" s="174" t="s">
        <v>7</v>
      </c>
      <c r="I82" s="218" t="s">
        <v>7</v>
      </c>
      <c r="J82" s="219"/>
      <c r="K82" s="76"/>
      <c r="L82" s="139"/>
      <c r="M82" s="33">
        <f>BPU!O83</f>
        <v>0</v>
      </c>
      <c r="N82" s="122">
        <f>BPU!P83</f>
        <v>0</v>
      </c>
      <c r="O82" s="33"/>
      <c r="P82" s="123">
        <f>BPU!O83</f>
        <v>0</v>
      </c>
      <c r="Q82" s="216">
        <f>BPU!P83</f>
        <v>0</v>
      </c>
      <c r="R82" s="217"/>
      <c r="S82" s="76" t="e">
        <f>BPU!R83</f>
        <v>#DIV/0!</v>
      </c>
      <c r="T82" s="196">
        <v>300</v>
      </c>
      <c r="U82" s="140"/>
      <c r="V82" s="141" t="e">
        <f t="shared" si="6"/>
        <v>#DIV/0!</v>
      </c>
    </row>
    <row r="83" spans="1:22" ht="14.4" customHeight="1" x14ac:dyDescent="0.3">
      <c r="A83" s="74">
        <v>75</v>
      </c>
      <c r="B83" s="76" t="str">
        <f>BPU!B84</f>
        <v>Ruban adhésif transparent 25mm x 66m</v>
      </c>
      <c r="C83" s="76" t="str">
        <f>BPU!C84</f>
        <v>Unité</v>
      </c>
      <c r="D83" s="76" t="s">
        <v>7</v>
      </c>
      <c r="E83" s="76" t="s">
        <v>7</v>
      </c>
      <c r="F83" s="174" t="s">
        <v>7</v>
      </c>
      <c r="G83" s="76"/>
      <c r="H83" s="174" t="s">
        <v>7</v>
      </c>
      <c r="I83" s="218" t="s">
        <v>7</v>
      </c>
      <c r="J83" s="219"/>
      <c r="K83" s="76"/>
      <c r="L83" s="139"/>
      <c r="M83" s="33">
        <f>BPU!O84</f>
        <v>0</v>
      </c>
      <c r="N83" s="122">
        <f>BPU!P84</f>
        <v>0</v>
      </c>
      <c r="O83" s="33"/>
      <c r="P83" s="123">
        <f>BPU!O84</f>
        <v>0</v>
      </c>
      <c r="Q83" s="216">
        <f>BPU!P84</f>
        <v>0</v>
      </c>
      <c r="R83" s="217"/>
      <c r="S83" s="76" t="e">
        <f>BPU!R84</f>
        <v>#DIV/0!</v>
      </c>
      <c r="T83" s="196">
        <v>300</v>
      </c>
      <c r="U83" s="140"/>
      <c r="V83" s="141" t="e">
        <f t="shared" si="6"/>
        <v>#DIV/0!</v>
      </c>
    </row>
    <row r="84" spans="1:22" ht="14.4" customHeight="1" x14ac:dyDescent="0.3">
      <c r="A84" s="74">
        <v>76</v>
      </c>
      <c r="B84" s="76" t="str">
        <f>BPU!B85</f>
        <v>Ruban adhésif double face 25 x 50m,</v>
      </c>
      <c r="C84" s="76" t="str">
        <f>BPU!C85</f>
        <v>Unité</v>
      </c>
      <c r="D84" s="76" t="s">
        <v>7</v>
      </c>
      <c r="E84" s="76" t="s">
        <v>7</v>
      </c>
      <c r="F84" s="174" t="s">
        <v>7</v>
      </c>
      <c r="G84" s="76"/>
      <c r="H84" s="174" t="s">
        <v>7</v>
      </c>
      <c r="I84" s="218" t="s">
        <v>7</v>
      </c>
      <c r="J84" s="219"/>
      <c r="K84" s="76"/>
      <c r="L84" s="139"/>
      <c r="M84" s="33">
        <f>BPU!O85</f>
        <v>0</v>
      </c>
      <c r="N84" s="122">
        <f>BPU!P85</f>
        <v>0</v>
      </c>
      <c r="O84" s="33"/>
      <c r="P84" s="123">
        <f>BPU!O85</f>
        <v>0</v>
      </c>
      <c r="Q84" s="216">
        <f>BPU!P85</f>
        <v>0</v>
      </c>
      <c r="R84" s="217"/>
      <c r="S84" s="76" t="e">
        <f>BPU!R85</f>
        <v>#DIV/0!</v>
      </c>
      <c r="T84" s="196">
        <v>300</v>
      </c>
      <c r="U84" s="140"/>
      <c r="V84" s="141" t="e">
        <f t="shared" si="6"/>
        <v>#DIV/0!</v>
      </c>
    </row>
    <row r="85" spans="1:22" ht="14.4" customHeight="1" x14ac:dyDescent="0.3">
      <c r="A85" s="74">
        <v>77</v>
      </c>
      <c r="B85" s="76" t="str">
        <f>BPU!B86</f>
        <v>Dévidoir en plastique pour ruban adhésif  19 mm x 33 m</v>
      </c>
      <c r="C85" s="76" t="str">
        <f>BPU!C86</f>
        <v>Unité</v>
      </c>
      <c r="D85" s="76" t="s">
        <v>7</v>
      </c>
      <c r="E85" s="76" t="s">
        <v>7</v>
      </c>
      <c r="F85" s="174" t="s">
        <v>7</v>
      </c>
      <c r="G85" s="76"/>
      <c r="H85" s="174" t="s">
        <v>7</v>
      </c>
      <c r="I85" s="218" t="s">
        <v>7</v>
      </c>
      <c r="J85" s="219"/>
      <c r="K85" s="76"/>
      <c r="L85" s="139"/>
      <c r="M85" s="33">
        <f>BPU!O86</f>
        <v>0</v>
      </c>
      <c r="N85" s="122">
        <f>BPU!P86</f>
        <v>0</v>
      </c>
      <c r="O85" s="33"/>
      <c r="P85" s="123">
        <f>BPU!O86</f>
        <v>0</v>
      </c>
      <c r="Q85" s="216">
        <f>BPU!P86</f>
        <v>0</v>
      </c>
      <c r="R85" s="217"/>
      <c r="S85" s="76" t="e">
        <f>BPU!R86</f>
        <v>#DIV/0!</v>
      </c>
      <c r="T85" s="196">
        <v>150</v>
      </c>
      <c r="U85" s="140"/>
      <c r="V85" s="141" t="e">
        <f t="shared" si="6"/>
        <v>#DIV/0!</v>
      </c>
    </row>
    <row r="86" spans="1:22" ht="14.4" customHeight="1" x14ac:dyDescent="0.3">
      <c r="A86" s="74">
        <v>78</v>
      </c>
      <c r="B86" s="76" t="str">
        <f>BPU!B87</f>
        <v>Ruban adhésif double face 50 mm x 5 m</v>
      </c>
      <c r="C86" s="76" t="str">
        <f>BPU!C87</f>
        <v>Unité</v>
      </c>
      <c r="D86" s="76" t="s">
        <v>7</v>
      </c>
      <c r="E86" s="76" t="s">
        <v>7</v>
      </c>
      <c r="F86" s="174" t="s">
        <v>7</v>
      </c>
      <c r="G86" s="76"/>
      <c r="H86" s="174" t="s">
        <v>7</v>
      </c>
      <c r="I86" s="218" t="s">
        <v>7</v>
      </c>
      <c r="J86" s="219"/>
      <c r="K86" s="76"/>
      <c r="L86" s="139"/>
      <c r="M86" s="33">
        <f>BPU!O87</f>
        <v>0</v>
      </c>
      <c r="N86" s="122">
        <f>BPU!P87</f>
        <v>0</v>
      </c>
      <c r="O86" s="33"/>
      <c r="P86" s="123">
        <f>BPU!O87</f>
        <v>0</v>
      </c>
      <c r="Q86" s="216">
        <f>BPU!P87</f>
        <v>0</v>
      </c>
      <c r="R86" s="217"/>
      <c r="S86" s="76" t="e">
        <f>BPU!R87</f>
        <v>#DIV/0!</v>
      </c>
      <c r="T86" s="196">
        <v>200</v>
      </c>
      <c r="U86" s="140"/>
      <c r="V86" s="141" t="e">
        <f t="shared" si="6"/>
        <v>#DIV/0!</v>
      </c>
    </row>
    <row r="87" spans="1:22" ht="14.4" customHeight="1" x14ac:dyDescent="0.3">
      <c r="A87" s="74">
        <v>79</v>
      </c>
      <c r="B87" s="76" t="str">
        <f>BPU!B88</f>
        <v>Ruban adhésif double face mousse 18mm x 5m blanc Epaisseur 1.5 mm</v>
      </c>
      <c r="C87" s="76" t="str">
        <f>BPU!C88</f>
        <v>Unité</v>
      </c>
      <c r="D87" s="76" t="s">
        <v>7</v>
      </c>
      <c r="E87" s="76" t="s">
        <v>7</v>
      </c>
      <c r="F87" s="174" t="s">
        <v>7</v>
      </c>
      <c r="G87" s="76"/>
      <c r="H87" s="174" t="s">
        <v>7</v>
      </c>
      <c r="I87" s="218" t="s">
        <v>7</v>
      </c>
      <c r="J87" s="219"/>
      <c r="K87" s="76"/>
      <c r="L87" s="139"/>
      <c r="M87" s="33">
        <f>BPU!O88</f>
        <v>0</v>
      </c>
      <c r="N87" s="122">
        <f>BPU!P88</f>
        <v>0</v>
      </c>
      <c r="O87" s="33"/>
      <c r="P87" s="123">
        <f>BPU!O88</f>
        <v>0</v>
      </c>
      <c r="Q87" s="216">
        <f>BPU!P88</f>
        <v>0</v>
      </c>
      <c r="R87" s="217"/>
      <c r="S87" s="76" t="e">
        <f>BPU!R88</f>
        <v>#DIV/0!</v>
      </c>
      <c r="T87" s="196">
        <v>200</v>
      </c>
      <c r="U87" s="140"/>
      <c r="V87" s="141" t="e">
        <f t="shared" si="6"/>
        <v>#DIV/0!</v>
      </c>
    </row>
    <row r="88" spans="1:22" ht="14.4" customHeight="1" x14ac:dyDescent="0.3">
      <c r="A88" s="74">
        <v>80</v>
      </c>
      <c r="B88" s="76" t="str">
        <f>BPU!B89</f>
        <v xml:space="preserve">Pastilles pâte adhésives prédécoupées, répositionnables pour objets légers </v>
      </c>
      <c r="C88" s="76" t="str">
        <f>BPU!C89</f>
        <v>Blister de 80</v>
      </c>
      <c r="D88" s="76" t="s">
        <v>7</v>
      </c>
      <c r="E88" s="33">
        <f>BPU!G89</f>
        <v>0</v>
      </c>
      <c r="F88" s="122">
        <f>BPU!H89</f>
        <v>0</v>
      </c>
      <c r="G88" s="33"/>
      <c r="H88" s="122">
        <f>BPU!J89</f>
        <v>0</v>
      </c>
      <c r="I88" s="216">
        <f>BPU!K89</f>
        <v>0</v>
      </c>
      <c r="J88" s="217"/>
      <c r="K88" s="139" t="e">
        <f>BPU!Q89</f>
        <v>#DIV/0!</v>
      </c>
      <c r="L88" s="139">
        <v>200</v>
      </c>
      <c r="M88" s="76" t="s">
        <v>7</v>
      </c>
      <c r="N88" s="174" t="s">
        <v>7</v>
      </c>
      <c r="O88" s="33"/>
      <c r="P88" s="123" t="s">
        <v>7</v>
      </c>
      <c r="Q88" s="216" t="s">
        <v>7</v>
      </c>
      <c r="R88" s="217"/>
      <c r="S88" s="76" t="s">
        <v>7</v>
      </c>
      <c r="T88" s="196" t="s">
        <v>7</v>
      </c>
      <c r="U88" s="140" t="e">
        <f t="shared" si="5"/>
        <v>#DIV/0!</v>
      </c>
      <c r="V88" s="141"/>
    </row>
    <row r="89" spans="1:22" ht="14.4" customHeight="1" x14ac:dyDescent="0.3">
      <c r="A89" s="74">
        <v>81</v>
      </c>
      <c r="B89" s="76" t="str">
        <f>BPU!B90</f>
        <v>Pastilles pâte adhésives prédécoupées, pour objets lourds</v>
      </c>
      <c r="C89" s="76" t="str">
        <f>BPU!C90</f>
        <v>Blister de 21</v>
      </c>
      <c r="D89" s="76" t="s">
        <v>7</v>
      </c>
      <c r="E89" s="33">
        <f>BPU!G90</f>
        <v>0</v>
      </c>
      <c r="F89" s="122">
        <f>BPU!H90</f>
        <v>0</v>
      </c>
      <c r="G89" s="33"/>
      <c r="H89" s="122">
        <f>BPU!J90</f>
        <v>0</v>
      </c>
      <c r="I89" s="216">
        <f>BPU!K90</f>
        <v>0</v>
      </c>
      <c r="J89" s="217"/>
      <c r="K89" s="139" t="e">
        <f>BPU!Q90</f>
        <v>#DIV/0!</v>
      </c>
      <c r="L89" s="139">
        <v>200</v>
      </c>
      <c r="M89" s="76" t="s">
        <v>7</v>
      </c>
      <c r="N89" s="174" t="s">
        <v>7</v>
      </c>
      <c r="O89" s="33"/>
      <c r="P89" s="123" t="s">
        <v>7</v>
      </c>
      <c r="Q89" s="216" t="s">
        <v>7</v>
      </c>
      <c r="R89" s="217"/>
      <c r="S89" s="76" t="s">
        <v>7</v>
      </c>
      <c r="T89" s="196" t="s">
        <v>7</v>
      </c>
      <c r="U89" s="140" t="e">
        <f t="shared" si="5"/>
        <v>#DIV/0!</v>
      </c>
      <c r="V89" s="141"/>
    </row>
    <row r="90" spans="1:22" ht="14.4" customHeight="1" x14ac:dyDescent="0.3">
      <c r="A90" s="74">
        <v>82</v>
      </c>
      <c r="B90" s="76" t="str">
        <f>BPU!B91</f>
        <v>Agrafeuse pince 24/6 - 26/6</v>
      </c>
      <c r="C90" s="76" t="str">
        <f>BPU!C91</f>
        <v>Unité</v>
      </c>
      <c r="D90" s="76" t="s">
        <v>7</v>
      </c>
      <c r="E90" s="33">
        <f>BPU!G91</f>
        <v>0</v>
      </c>
      <c r="F90" s="122">
        <f>BPU!H91</f>
        <v>0</v>
      </c>
      <c r="G90" s="33"/>
      <c r="H90" s="122">
        <f>BPU!J91</f>
        <v>0</v>
      </c>
      <c r="I90" s="216">
        <f>BPU!K91</f>
        <v>0</v>
      </c>
      <c r="J90" s="217"/>
      <c r="K90" s="139" t="e">
        <f>BPU!Q91</f>
        <v>#DIV/0!</v>
      </c>
      <c r="L90" s="139">
        <v>200</v>
      </c>
      <c r="M90" s="33">
        <f>BPU!O91</f>
        <v>0</v>
      </c>
      <c r="N90" s="122">
        <f>BPU!P91</f>
        <v>0</v>
      </c>
      <c r="O90" s="33"/>
      <c r="P90" s="123">
        <f>BPU!O91</f>
        <v>0</v>
      </c>
      <c r="Q90" s="216">
        <f>BPU!P91</f>
        <v>0</v>
      </c>
      <c r="R90" s="217"/>
      <c r="S90" s="76" t="e">
        <f>BPU!R91</f>
        <v>#DIV/0!</v>
      </c>
      <c r="T90" s="196">
        <v>200</v>
      </c>
      <c r="U90" s="140" t="e">
        <f t="shared" si="5"/>
        <v>#DIV/0!</v>
      </c>
      <c r="V90" s="141" t="e">
        <f t="shared" si="6"/>
        <v>#DIV/0!</v>
      </c>
    </row>
    <row r="91" spans="1:22" ht="14.4" customHeight="1" x14ac:dyDescent="0.3">
      <c r="A91" s="74">
        <v>83</v>
      </c>
      <c r="B91" s="76" t="str">
        <f>BPU!B92</f>
        <v>Boite de 1000 agrafes 24/6</v>
      </c>
      <c r="C91" s="76" t="str">
        <f>BPU!C92</f>
        <v>Boite de 1000</v>
      </c>
      <c r="D91" s="76" t="s">
        <v>7</v>
      </c>
      <c r="E91" s="33">
        <f>BPU!G92</f>
        <v>0</v>
      </c>
      <c r="F91" s="122">
        <f>BPU!H92</f>
        <v>0</v>
      </c>
      <c r="G91" s="33"/>
      <c r="H91" s="122">
        <f>BPU!J92</f>
        <v>0</v>
      </c>
      <c r="I91" s="216">
        <f>BPU!K92</f>
        <v>0</v>
      </c>
      <c r="J91" s="217"/>
      <c r="K91" s="139" t="e">
        <f>BPU!Q92</f>
        <v>#DIV/0!</v>
      </c>
      <c r="L91" s="139">
        <v>300</v>
      </c>
      <c r="M91" s="33">
        <f>BPU!O92</f>
        <v>0</v>
      </c>
      <c r="N91" s="122">
        <f>BPU!P92</f>
        <v>0</v>
      </c>
      <c r="O91" s="33"/>
      <c r="P91" s="123">
        <f>BPU!O92</f>
        <v>0</v>
      </c>
      <c r="Q91" s="216">
        <f>BPU!P92</f>
        <v>0</v>
      </c>
      <c r="R91" s="217"/>
      <c r="S91" s="76" t="e">
        <f>BPU!R92</f>
        <v>#DIV/0!</v>
      </c>
      <c r="T91" s="196">
        <v>300</v>
      </c>
      <c r="U91" s="140" t="e">
        <f t="shared" si="5"/>
        <v>#DIV/0!</v>
      </c>
      <c r="V91" s="141" t="e">
        <f t="shared" si="6"/>
        <v>#DIV/0!</v>
      </c>
    </row>
    <row r="92" spans="1:22" ht="14.4" customHeight="1" x14ac:dyDescent="0.3">
      <c r="A92" s="74">
        <v>84</v>
      </c>
      <c r="B92" s="76" t="str">
        <f>BPU!B93</f>
        <v>Boite de 1000 agrafes 26/6</v>
      </c>
      <c r="C92" s="76" t="str">
        <f>BPU!C93</f>
        <v>Boite de 1000</v>
      </c>
      <c r="D92" s="76" t="s">
        <v>7</v>
      </c>
      <c r="E92" s="33">
        <f>BPU!G93</f>
        <v>0</v>
      </c>
      <c r="F92" s="122">
        <f>BPU!H93</f>
        <v>0</v>
      </c>
      <c r="G92" s="33"/>
      <c r="H92" s="122">
        <f>BPU!J93</f>
        <v>0</v>
      </c>
      <c r="I92" s="216">
        <f>BPU!K93</f>
        <v>0</v>
      </c>
      <c r="J92" s="217"/>
      <c r="K92" s="139" t="e">
        <f>BPU!Q93</f>
        <v>#DIV/0!</v>
      </c>
      <c r="L92" s="139">
        <v>300</v>
      </c>
      <c r="M92" s="33">
        <f>BPU!O93</f>
        <v>0</v>
      </c>
      <c r="N92" s="122">
        <f>BPU!P93</f>
        <v>0</v>
      </c>
      <c r="O92" s="33"/>
      <c r="P92" s="123">
        <f>BPU!O93</f>
        <v>0</v>
      </c>
      <c r="Q92" s="216">
        <f>BPU!P93</f>
        <v>0</v>
      </c>
      <c r="R92" s="217"/>
      <c r="S92" s="76" t="e">
        <f>BPU!R93</f>
        <v>#DIV/0!</v>
      </c>
      <c r="T92" s="196">
        <v>300</v>
      </c>
      <c r="U92" s="140" t="e">
        <f t="shared" si="5"/>
        <v>#DIV/0!</v>
      </c>
      <c r="V92" s="141" t="e">
        <f t="shared" si="6"/>
        <v>#DIV/0!</v>
      </c>
    </row>
    <row r="93" spans="1:22" ht="14.4" customHeight="1" x14ac:dyDescent="0.3">
      <c r="A93" s="74">
        <v>85</v>
      </c>
      <c r="B93" s="76" t="str">
        <f>BPU!B94</f>
        <v>Boite de 1000 agrafes 8/4</v>
      </c>
      <c r="C93" s="76" t="str">
        <f>BPU!C94</f>
        <v>Boite de 1000</v>
      </c>
      <c r="D93" s="76" t="s">
        <v>7</v>
      </c>
      <c r="E93" s="33">
        <f>BPU!G94</f>
        <v>0</v>
      </c>
      <c r="F93" s="122">
        <f>BPU!H94</f>
        <v>0</v>
      </c>
      <c r="G93" s="33"/>
      <c r="H93" s="122">
        <f>BPU!J94</f>
        <v>0</v>
      </c>
      <c r="I93" s="216">
        <f>BPU!K94</f>
        <v>0</v>
      </c>
      <c r="J93" s="217"/>
      <c r="K93" s="139" t="e">
        <f>BPU!Q94</f>
        <v>#DIV/0!</v>
      </c>
      <c r="L93" s="139">
        <v>300</v>
      </c>
      <c r="M93" s="33">
        <f>BPU!O94</f>
        <v>0</v>
      </c>
      <c r="N93" s="122">
        <f>BPU!P94</f>
        <v>0</v>
      </c>
      <c r="O93" s="33"/>
      <c r="P93" s="123">
        <f>BPU!O94</f>
        <v>0</v>
      </c>
      <c r="Q93" s="216">
        <f>BPU!P94</f>
        <v>0</v>
      </c>
      <c r="R93" s="217"/>
      <c r="S93" s="76" t="e">
        <f>BPU!R94</f>
        <v>#DIV/0!</v>
      </c>
      <c r="T93" s="196">
        <v>300</v>
      </c>
      <c r="U93" s="140" t="e">
        <f t="shared" si="5"/>
        <v>#DIV/0!</v>
      </c>
      <c r="V93" s="141" t="e">
        <f t="shared" si="6"/>
        <v>#DIV/0!</v>
      </c>
    </row>
    <row r="94" spans="1:22" ht="14.4" customHeight="1" x14ac:dyDescent="0.3">
      <c r="A94" s="74">
        <v>86</v>
      </c>
      <c r="B94" s="76" t="str">
        <f>BPU!B95</f>
        <v xml:space="preserve">Agrafes NºSP 19 06S  </v>
      </c>
      <c r="C94" s="76" t="str">
        <f>BPU!C95</f>
        <v>Boite de 1000</v>
      </c>
      <c r="D94" s="76" t="s">
        <v>7</v>
      </c>
      <c r="E94" s="76" t="s">
        <v>7</v>
      </c>
      <c r="F94" s="174" t="s">
        <v>7</v>
      </c>
      <c r="G94" s="76"/>
      <c r="H94" s="174" t="s">
        <v>7</v>
      </c>
      <c r="I94" s="218" t="s">
        <v>7</v>
      </c>
      <c r="J94" s="219"/>
      <c r="K94" s="76"/>
      <c r="L94" s="139"/>
      <c r="M94" s="33">
        <f>BPU!O95</f>
        <v>0</v>
      </c>
      <c r="N94" s="122">
        <f>BPU!P95</f>
        <v>0</v>
      </c>
      <c r="O94" s="33"/>
      <c r="P94" s="123">
        <f>BPU!O95</f>
        <v>0</v>
      </c>
      <c r="Q94" s="216">
        <f>BPU!P95</f>
        <v>0</v>
      </c>
      <c r="R94" s="217"/>
      <c r="S94" s="76" t="e">
        <f>BPU!R95</f>
        <v>#DIV/0!</v>
      </c>
      <c r="T94" s="196">
        <v>50</v>
      </c>
      <c r="U94" s="140"/>
      <c r="V94" s="141" t="e">
        <f t="shared" si="6"/>
        <v>#DIV/0!</v>
      </c>
    </row>
    <row r="95" spans="1:22" ht="14.4" customHeight="1" x14ac:dyDescent="0.3">
      <c r="A95" s="74">
        <v>87</v>
      </c>
      <c r="B95" s="76" t="str">
        <f>BPU!B96</f>
        <v>Dégrafeur en métal et plastique</v>
      </c>
      <c r="C95" s="76" t="str">
        <f>BPU!C96</f>
        <v>Unité</v>
      </c>
      <c r="D95" s="76" t="s">
        <v>7</v>
      </c>
      <c r="E95" s="76" t="s">
        <v>7</v>
      </c>
      <c r="F95" s="174" t="s">
        <v>7</v>
      </c>
      <c r="G95" s="76"/>
      <c r="H95" s="174" t="s">
        <v>7</v>
      </c>
      <c r="I95" s="218" t="s">
        <v>7</v>
      </c>
      <c r="J95" s="219"/>
      <c r="K95" s="76"/>
      <c r="L95" s="139"/>
      <c r="M95" s="33">
        <f>BPU!O96</f>
        <v>0</v>
      </c>
      <c r="N95" s="122">
        <f>BPU!P96</f>
        <v>0</v>
      </c>
      <c r="O95" s="33"/>
      <c r="P95" s="123">
        <f>BPU!O96</f>
        <v>0</v>
      </c>
      <c r="Q95" s="216">
        <f>BPU!P96</f>
        <v>0</v>
      </c>
      <c r="R95" s="217"/>
      <c r="S95" s="76" t="e">
        <f>BPU!R96</f>
        <v>#DIV/0!</v>
      </c>
      <c r="T95" s="196">
        <v>100</v>
      </c>
      <c r="U95" s="140"/>
      <c r="V95" s="141" t="e">
        <f t="shared" si="6"/>
        <v>#DIV/0!</v>
      </c>
    </row>
    <row r="96" spans="1:22" ht="14.4" customHeight="1" x14ac:dyDescent="0.3">
      <c r="A96" s="74">
        <v>88</v>
      </c>
      <c r="B96" s="76" t="str">
        <f>BPU!B97</f>
        <v>Perforateur 2 trous 18 feuilles</v>
      </c>
      <c r="C96" s="76" t="str">
        <f>BPU!C97</f>
        <v>Unité</v>
      </c>
      <c r="D96" s="76" t="s">
        <v>7</v>
      </c>
      <c r="E96" s="76" t="s">
        <v>7</v>
      </c>
      <c r="F96" s="174" t="s">
        <v>7</v>
      </c>
      <c r="G96" s="76"/>
      <c r="H96" s="174" t="s">
        <v>7</v>
      </c>
      <c r="I96" s="218" t="s">
        <v>7</v>
      </c>
      <c r="J96" s="219"/>
      <c r="K96" s="76"/>
      <c r="L96" s="139"/>
      <c r="M96" s="33">
        <f>BPU!O97</f>
        <v>0</v>
      </c>
      <c r="N96" s="122">
        <f>BPU!P97</f>
        <v>0</v>
      </c>
      <c r="O96" s="33"/>
      <c r="P96" s="123">
        <f>BPU!O97</f>
        <v>0</v>
      </c>
      <c r="Q96" s="216">
        <f>BPU!P97</f>
        <v>0</v>
      </c>
      <c r="R96" s="217"/>
      <c r="S96" s="76" t="e">
        <f>BPU!R97</f>
        <v>#DIV/0!</v>
      </c>
      <c r="T96" s="196">
        <v>100</v>
      </c>
      <c r="U96" s="140"/>
      <c r="V96" s="141" t="e">
        <f t="shared" si="6"/>
        <v>#DIV/0!</v>
      </c>
    </row>
    <row r="97" spans="1:22" ht="14.4" customHeight="1" x14ac:dyDescent="0.3">
      <c r="A97" s="74">
        <v>89</v>
      </c>
      <c r="B97" s="76" t="str">
        <f>BPU!B98</f>
        <v>Perforateur 4 trous 10-12 feuilles</v>
      </c>
      <c r="C97" s="76" t="str">
        <f>BPU!C98</f>
        <v>Unité</v>
      </c>
      <c r="D97" s="76" t="s">
        <v>7</v>
      </c>
      <c r="E97" s="76" t="s">
        <v>7</v>
      </c>
      <c r="F97" s="174" t="s">
        <v>7</v>
      </c>
      <c r="G97" s="76"/>
      <c r="H97" s="174" t="s">
        <v>7</v>
      </c>
      <c r="I97" s="218" t="s">
        <v>7</v>
      </c>
      <c r="J97" s="219"/>
      <c r="K97" s="76"/>
      <c r="L97" s="139"/>
      <c r="M97" s="33">
        <f>BPU!O98</f>
        <v>0</v>
      </c>
      <c r="N97" s="122">
        <f>BPU!P98</f>
        <v>0</v>
      </c>
      <c r="O97" s="33"/>
      <c r="P97" s="123">
        <f>BPU!O98</f>
        <v>0</v>
      </c>
      <c r="Q97" s="216">
        <f>BPU!P98</f>
        <v>0</v>
      </c>
      <c r="R97" s="217"/>
      <c r="S97" s="76" t="e">
        <f>BPU!R98</f>
        <v>#DIV/0!</v>
      </c>
      <c r="T97" s="196">
        <v>200</v>
      </c>
      <c r="U97" s="140"/>
      <c r="V97" s="141" t="e">
        <f t="shared" si="6"/>
        <v>#DIV/0!</v>
      </c>
    </row>
    <row r="98" spans="1:22" ht="14.4" customHeight="1" x14ac:dyDescent="0.3">
      <c r="A98" s="74">
        <v>90</v>
      </c>
      <c r="B98" s="76" t="str">
        <f>BPU!B99</f>
        <v>Attaches parisiennes 25 mm</v>
      </c>
      <c r="C98" s="76" t="str">
        <f>BPU!C99</f>
        <v>Boite de 100</v>
      </c>
      <c r="D98" s="76" t="s">
        <v>7</v>
      </c>
      <c r="E98" s="76" t="s">
        <v>7</v>
      </c>
      <c r="F98" s="174" t="s">
        <v>7</v>
      </c>
      <c r="G98" s="76"/>
      <c r="H98" s="174" t="s">
        <v>7</v>
      </c>
      <c r="I98" s="218" t="s">
        <v>7</v>
      </c>
      <c r="J98" s="219"/>
      <c r="K98" s="76"/>
      <c r="L98" s="139"/>
      <c r="M98" s="33">
        <f>BPU!O99</f>
        <v>0</v>
      </c>
      <c r="N98" s="122">
        <f>BPU!P99</f>
        <v>0</v>
      </c>
      <c r="O98" s="33"/>
      <c r="P98" s="123">
        <f>BPU!O99</f>
        <v>0</v>
      </c>
      <c r="Q98" s="216">
        <f>BPU!P99</f>
        <v>0</v>
      </c>
      <c r="R98" s="217"/>
      <c r="S98" s="76" t="e">
        <f>BPU!R99</f>
        <v>#DIV/0!</v>
      </c>
      <c r="T98" s="196">
        <v>200</v>
      </c>
      <c r="U98" s="140"/>
      <c r="V98" s="141" t="e">
        <f>T98*S98</f>
        <v>#DIV/0!</v>
      </c>
    </row>
    <row r="99" spans="1:22" ht="14.4" customHeight="1" x14ac:dyDescent="0.3">
      <c r="A99" s="74">
        <v>91</v>
      </c>
      <c r="B99" s="76" t="str">
        <f>BPU!B100</f>
        <v>Attaches ondulées 50mm</v>
      </c>
      <c r="C99" s="76" t="str">
        <f>BPU!C100</f>
        <v>Boite de 100</v>
      </c>
      <c r="D99" s="76" t="s">
        <v>7</v>
      </c>
      <c r="E99" s="76" t="s">
        <v>7</v>
      </c>
      <c r="F99" s="174" t="s">
        <v>7</v>
      </c>
      <c r="G99" s="76"/>
      <c r="H99" s="174" t="s">
        <v>7</v>
      </c>
      <c r="I99" s="218" t="s">
        <v>7</v>
      </c>
      <c r="J99" s="219"/>
      <c r="K99" s="76"/>
      <c r="L99" s="139"/>
      <c r="M99" s="33">
        <f>BPU!O100</f>
        <v>0</v>
      </c>
      <c r="N99" s="122">
        <f>BPU!P100</f>
        <v>0</v>
      </c>
      <c r="O99" s="33"/>
      <c r="P99" s="123">
        <f>BPU!O100</f>
        <v>0</v>
      </c>
      <c r="Q99" s="216">
        <f>BPU!P100</f>
        <v>0</v>
      </c>
      <c r="R99" s="217"/>
      <c r="S99" s="76" t="e">
        <f>BPU!R100</f>
        <v>#DIV/0!</v>
      </c>
      <c r="T99" s="196">
        <v>200</v>
      </c>
      <c r="U99" s="140"/>
      <c r="V99" s="141" t="e">
        <f>T99*S99</f>
        <v>#DIV/0!</v>
      </c>
    </row>
    <row r="100" spans="1:22" ht="14.4" customHeight="1" x14ac:dyDescent="0.3">
      <c r="A100" s="74">
        <v>92</v>
      </c>
      <c r="B100" s="76" t="str">
        <f>BPU!B101</f>
        <v>Attaches ondulées 77mm</v>
      </c>
      <c r="C100" s="76" t="str">
        <f>BPU!C101</f>
        <v>Boite de 100</v>
      </c>
      <c r="D100" s="76" t="s">
        <v>7</v>
      </c>
      <c r="E100" s="76" t="s">
        <v>7</v>
      </c>
      <c r="F100" s="174" t="s">
        <v>7</v>
      </c>
      <c r="G100" s="76"/>
      <c r="H100" s="174" t="s">
        <v>7</v>
      </c>
      <c r="I100" s="218" t="s">
        <v>7</v>
      </c>
      <c r="J100" s="219"/>
      <c r="K100" s="76"/>
      <c r="L100" s="139"/>
      <c r="M100" s="33">
        <f>BPU!O101</f>
        <v>0</v>
      </c>
      <c r="N100" s="122">
        <f>BPU!P101</f>
        <v>0</v>
      </c>
      <c r="O100" s="33"/>
      <c r="P100" s="123">
        <f>BPU!O101</f>
        <v>0</v>
      </c>
      <c r="Q100" s="216">
        <f>BPU!P101</f>
        <v>0</v>
      </c>
      <c r="R100" s="217"/>
      <c r="S100" s="76" t="e">
        <f>BPU!R101</f>
        <v>#DIV/0!</v>
      </c>
      <c r="T100" s="196">
        <v>200</v>
      </c>
      <c r="U100" s="140"/>
      <c r="V100" s="141" t="e">
        <f t="shared" si="6"/>
        <v>#DIV/0!</v>
      </c>
    </row>
    <row r="101" spans="1:22" ht="14.4" customHeight="1" x14ac:dyDescent="0.3">
      <c r="A101" s="74">
        <v>93</v>
      </c>
      <c r="B101" s="76" t="str">
        <f>BPU!B102</f>
        <v xml:space="preserve">Trombones 32 mm </v>
      </c>
      <c r="C101" s="76" t="str">
        <f>BPU!C102</f>
        <v>Boite de 1000</v>
      </c>
      <c r="D101" s="76" t="s">
        <v>7</v>
      </c>
      <c r="E101" s="76" t="s">
        <v>7</v>
      </c>
      <c r="F101" s="174" t="s">
        <v>7</v>
      </c>
      <c r="G101" s="76"/>
      <c r="H101" s="174" t="s">
        <v>7</v>
      </c>
      <c r="I101" s="218" t="s">
        <v>7</v>
      </c>
      <c r="J101" s="219"/>
      <c r="K101" s="76"/>
      <c r="L101" s="139"/>
      <c r="M101" s="33">
        <f>BPU!O102</f>
        <v>0</v>
      </c>
      <c r="N101" s="122">
        <f>BPU!P102</f>
        <v>0</v>
      </c>
      <c r="O101" s="33"/>
      <c r="P101" s="123">
        <f>BPU!O102</f>
        <v>0</v>
      </c>
      <c r="Q101" s="216">
        <f>BPU!P102</f>
        <v>0</v>
      </c>
      <c r="R101" s="217"/>
      <c r="S101" s="76" t="e">
        <f>BPU!R102</f>
        <v>#DIV/0!</v>
      </c>
      <c r="T101" s="196">
        <v>500</v>
      </c>
      <c r="U101" s="140"/>
      <c r="V101" s="141" t="e">
        <f t="shared" si="6"/>
        <v>#DIV/0!</v>
      </c>
    </row>
    <row r="102" spans="1:22" ht="14.4" customHeight="1" x14ac:dyDescent="0.3">
      <c r="A102" s="74">
        <v>94</v>
      </c>
      <c r="B102" s="76" t="str">
        <f>BPU!B103</f>
        <v>Trombones 25 mm</v>
      </c>
      <c r="C102" s="76" t="str">
        <f>BPU!C103</f>
        <v>Boite de 1000</v>
      </c>
      <c r="D102" s="76" t="s">
        <v>7</v>
      </c>
      <c r="E102" s="76" t="s">
        <v>7</v>
      </c>
      <c r="F102" s="174" t="s">
        <v>7</v>
      </c>
      <c r="G102" s="76"/>
      <c r="H102" s="174" t="s">
        <v>7</v>
      </c>
      <c r="I102" s="218" t="s">
        <v>7</v>
      </c>
      <c r="J102" s="219"/>
      <c r="K102" s="76"/>
      <c r="L102" s="139"/>
      <c r="M102" s="33">
        <f>BPU!O103</f>
        <v>0</v>
      </c>
      <c r="N102" s="122">
        <f>BPU!P103</f>
        <v>0</v>
      </c>
      <c r="O102" s="33"/>
      <c r="P102" s="123">
        <f>BPU!O103</f>
        <v>0</v>
      </c>
      <c r="Q102" s="216">
        <f>BPU!P103</f>
        <v>0</v>
      </c>
      <c r="R102" s="217"/>
      <c r="S102" s="76" t="e">
        <f>BPU!R103</f>
        <v>#DIV/0!</v>
      </c>
      <c r="T102" s="196">
        <v>500</v>
      </c>
      <c r="U102" s="140"/>
      <c r="V102" s="141" t="e">
        <f>T102*S102</f>
        <v>#DIV/0!</v>
      </c>
    </row>
    <row r="103" spans="1:22" ht="14.4" customHeight="1" x14ac:dyDescent="0.3">
      <c r="A103" s="74">
        <v>95</v>
      </c>
      <c r="B103" s="76" t="str">
        <f>BPU!B104</f>
        <v>Punaises de bureau</v>
      </c>
      <c r="C103" s="76" t="str">
        <f>BPU!C104</f>
        <v>Boite de 25</v>
      </c>
      <c r="D103" s="76" t="s">
        <v>7</v>
      </c>
      <c r="E103" s="76" t="s">
        <v>7</v>
      </c>
      <c r="F103" s="174" t="s">
        <v>7</v>
      </c>
      <c r="G103" s="76"/>
      <c r="H103" s="174" t="s">
        <v>7</v>
      </c>
      <c r="I103" s="218" t="s">
        <v>7</v>
      </c>
      <c r="J103" s="219"/>
      <c r="K103" s="76"/>
      <c r="L103" s="139"/>
      <c r="M103" s="33">
        <f>BPU!O104</f>
        <v>0</v>
      </c>
      <c r="N103" s="122">
        <f>BPU!P104</f>
        <v>0</v>
      </c>
      <c r="O103" s="33"/>
      <c r="P103" s="123">
        <f>BPU!O104</f>
        <v>0</v>
      </c>
      <c r="Q103" s="216">
        <f>BPU!P104</f>
        <v>0</v>
      </c>
      <c r="R103" s="217"/>
      <c r="S103" s="76" t="e">
        <f>BPU!R104</f>
        <v>#DIV/0!</v>
      </c>
      <c r="T103" s="196">
        <v>500</v>
      </c>
      <c r="U103" s="140"/>
      <c r="V103" s="141" t="e">
        <f>T103*S103</f>
        <v>#DIV/0!</v>
      </c>
    </row>
    <row r="104" spans="1:22" ht="14.4" customHeight="1" x14ac:dyDescent="0.3">
      <c r="A104" s="74">
        <v>96</v>
      </c>
      <c r="B104" s="76" t="str">
        <f>BPU!B105</f>
        <v xml:space="preserve">Ciseaux 17 cm, lames et rivet en acier inoxydable, anneaux en plastique </v>
      </c>
      <c r="C104" s="76" t="str">
        <f>BPU!C105</f>
        <v>Unité</v>
      </c>
      <c r="D104" s="76" t="s">
        <v>7</v>
      </c>
      <c r="E104" s="33">
        <f>BPU!G105</f>
        <v>0</v>
      </c>
      <c r="F104" s="122">
        <f>BPU!H105</f>
        <v>0</v>
      </c>
      <c r="G104" s="76"/>
      <c r="H104" s="122">
        <f>BPU!J105</f>
        <v>0</v>
      </c>
      <c r="I104" s="216">
        <f>BPU!K105</f>
        <v>0</v>
      </c>
      <c r="J104" s="217"/>
      <c r="K104" s="139" t="e">
        <f>BPU!Q105</f>
        <v>#DIV/0!</v>
      </c>
      <c r="L104" s="139">
        <v>100</v>
      </c>
      <c r="M104" s="33">
        <f>BPU!O105</f>
        <v>0</v>
      </c>
      <c r="N104" s="122">
        <f>BPU!P105</f>
        <v>0</v>
      </c>
      <c r="O104" s="33"/>
      <c r="P104" s="123">
        <f>BPU!O105</f>
        <v>0</v>
      </c>
      <c r="Q104" s="216">
        <f>BPU!P105</f>
        <v>0</v>
      </c>
      <c r="R104" s="217"/>
      <c r="S104" s="76" t="e">
        <f>BPU!R105</f>
        <v>#DIV/0!</v>
      </c>
      <c r="T104" s="196">
        <v>100</v>
      </c>
      <c r="U104" s="140" t="e">
        <f t="shared" si="5"/>
        <v>#DIV/0!</v>
      </c>
      <c r="V104" s="141" t="e">
        <f t="shared" si="6"/>
        <v>#DIV/0!</v>
      </c>
    </row>
    <row r="105" spans="1:22" ht="14.4" customHeight="1" x14ac:dyDescent="0.3">
      <c r="A105" s="74">
        <v>97</v>
      </c>
      <c r="B105" s="76" t="str">
        <f>BPU!B106</f>
        <v>Cutter plastique grand modèle, curseur de blocage de lame, pour lame 18 mm</v>
      </c>
      <c r="C105" s="76" t="str">
        <f>BPU!C106</f>
        <v>Unité</v>
      </c>
      <c r="D105" s="76" t="s">
        <v>7</v>
      </c>
      <c r="E105" s="76" t="s">
        <v>7</v>
      </c>
      <c r="F105" s="174" t="s">
        <v>7</v>
      </c>
      <c r="G105" s="33"/>
      <c r="H105" s="174" t="s">
        <v>7</v>
      </c>
      <c r="I105" s="218" t="s">
        <v>7</v>
      </c>
      <c r="J105" s="219"/>
      <c r="K105" s="76"/>
      <c r="L105" s="139"/>
      <c r="M105" s="33">
        <f>BPU!O106</f>
        <v>0</v>
      </c>
      <c r="N105" s="122">
        <f>BPU!P106</f>
        <v>0</v>
      </c>
      <c r="O105" s="33"/>
      <c r="P105" s="123">
        <f>BPU!O106</f>
        <v>0</v>
      </c>
      <c r="Q105" s="216">
        <f>BPU!P106</f>
        <v>0</v>
      </c>
      <c r="R105" s="217"/>
      <c r="S105" s="76" t="e">
        <f>BPU!R106</f>
        <v>#DIV/0!</v>
      </c>
      <c r="T105" s="196">
        <v>100</v>
      </c>
      <c r="U105" s="140"/>
      <c r="V105" s="141" t="e">
        <f t="shared" si="6"/>
        <v>#DIV/0!</v>
      </c>
    </row>
    <row r="106" spans="1:22" ht="14.4" customHeight="1" x14ac:dyDescent="0.3">
      <c r="A106" s="74">
        <v>98</v>
      </c>
      <c r="B106" s="76" t="str">
        <f>BPU!B107</f>
        <v>Etui de 10 lames de 18 mm pour cutter grand modèle</v>
      </c>
      <c r="C106" s="76" t="str">
        <f>BPU!C107</f>
        <v>Boite de 10</v>
      </c>
      <c r="D106" s="76" t="s">
        <v>7</v>
      </c>
      <c r="E106" s="76" t="s">
        <v>7</v>
      </c>
      <c r="F106" s="174" t="s">
        <v>7</v>
      </c>
      <c r="G106" s="76"/>
      <c r="H106" s="174" t="s">
        <v>7</v>
      </c>
      <c r="I106" s="218" t="s">
        <v>7</v>
      </c>
      <c r="J106" s="219"/>
      <c r="K106" s="76"/>
      <c r="L106" s="139"/>
      <c r="M106" s="33">
        <f>BPU!O107</f>
        <v>0</v>
      </c>
      <c r="N106" s="122">
        <f>BPU!P107</f>
        <v>0</v>
      </c>
      <c r="O106" s="33"/>
      <c r="P106" s="123">
        <f>BPU!O107</f>
        <v>0</v>
      </c>
      <c r="Q106" s="216">
        <f>BPU!P107</f>
        <v>0</v>
      </c>
      <c r="R106" s="217"/>
      <c r="S106" s="76" t="e">
        <f>BPU!R107</f>
        <v>#DIV/0!</v>
      </c>
      <c r="T106" s="196">
        <v>100</v>
      </c>
      <c r="U106" s="140"/>
      <c r="V106" s="141" t="e">
        <f t="shared" si="6"/>
        <v>#DIV/0!</v>
      </c>
    </row>
    <row r="107" spans="1:22" ht="14.4" customHeight="1" x14ac:dyDescent="0.3">
      <c r="A107" s="74">
        <v>99</v>
      </c>
      <c r="B107" s="76" t="str">
        <f>BPU!B108</f>
        <v>Planches d'étiquettes 99,1 X 38,1 mm</v>
      </c>
      <c r="C107" s="76" t="str">
        <f>BPU!C108</f>
        <v>Boite de 100</v>
      </c>
      <c r="D107" s="76" t="s">
        <v>7</v>
      </c>
      <c r="E107" s="76" t="s">
        <v>7</v>
      </c>
      <c r="F107" s="174" t="s">
        <v>7</v>
      </c>
      <c r="G107" s="76"/>
      <c r="H107" s="174" t="s">
        <v>7</v>
      </c>
      <c r="I107" s="218" t="s">
        <v>7</v>
      </c>
      <c r="J107" s="219"/>
      <c r="K107" s="76"/>
      <c r="L107" s="139"/>
      <c r="M107" s="33">
        <f>BPU!O108</f>
        <v>0</v>
      </c>
      <c r="N107" s="122">
        <f>BPU!P108</f>
        <v>0</v>
      </c>
      <c r="O107" s="33"/>
      <c r="P107" s="123">
        <f>BPU!O108</f>
        <v>0</v>
      </c>
      <c r="Q107" s="216">
        <f>BPU!P108</f>
        <v>0</v>
      </c>
      <c r="R107" s="217"/>
      <c r="S107" s="76" t="e">
        <f>BPU!R108</f>
        <v>#DIV/0!</v>
      </c>
      <c r="T107" s="196">
        <v>200</v>
      </c>
      <c r="U107" s="140"/>
      <c r="V107" s="141" t="e">
        <f t="shared" si="6"/>
        <v>#DIV/0!</v>
      </c>
    </row>
    <row r="108" spans="1:22" ht="15" customHeight="1" x14ac:dyDescent="0.3">
      <c r="A108" s="74">
        <v>100</v>
      </c>
      <c r="B108" s="76" t="str">
        <f>BPU!B109</f>
        <v>Planches d'étiquettes 105 X 35 mm</v>
      </c>
      <c r="C108" s="76" t="str">
        <f>BPU!C109</f>
        <v>Boite de 100</v>
      </c>
      <c r="D108" s="76" t="s">
        <v>7</v>
      </c>
      <c r="E108" s="76" t="s">
        <v>7</v>
      </c>
      <c r="F108" s="174" t="s">
        <v>7</v>
      </c>
      <c r="G108" s="76"/>
      <c r="H108" s="174" t="s">
        <v>7</v>
      </c>
      <c r="I108" s="218" t="s">
        <v>7</v>
      </c>
      <c r="J108" s="219"/>
      <c r="K108" s="76"/>
      <c r="L108" s="139"/>
      <c r="M108" s="33">
        <f>BPU!O109</f>
        <v>0</v>
      </c>
      <c r="N108" s="122">
        <f>BPU!P109</f>
        <v>0</v>
      </c>
      <c r="O108" s="33"/>
      <c r="P108" s="123">
        <f>BPU!O109</f>
        <v>0</v>
      </c>
      <c r="Q108" s="216">
        <f>BPU!P109</f>
        <v>0</v>
      </c>
      <c r="R108" s="217"/>
      <c r="S108" s="76" t="e">
        <f>BPU!R109</f>
        <v>#DIV/0!</v>
      </c>
      <c r="T108" s="196">
        <v>200</v>
      </c>
      <c r="U108" s="140"/>
      <c r="V108" s="141" t="e">
        <f t="shared" si="6"/>
        <v>#DIV/0!</v>
      </c>
    </row>
    <row r="109" spans="1:22" ht="14.4" customHeight="1" x14ac:dyDescent="0.3">
      <c r="A109" s="74">
        <v>101</v>
      </c>
      <c r="B109" s="76" t="str">
        <f>BPU!B110</f>
        <v>Planches d'étiquettes 99,1 X 33,9 mm</v>
      </c>
      <c r="C109" s="76" t="str">
        <f>BPU!C110</f>
        <v>Boite de 100</v>
      </c>
      <c r="D109" s="76" t="s">
        <v>7</v>
      </c>
      <c r="E109" s="76" t="s">
        <v>7</v>
      </c>
      <c r="F109" s="174" t="s">
        <v>7</v>
      </c>
      <c r="G109" s="76"/>
      <c r="H109" s="174" t="s">
        <v>7</v>
      </c>
      <c r="I109" s="218" t="s">
        <v>7</v>
      </c>
      <c r="J109" s="219"/>
      <c r="K109" s="76"/>
      <c r="L109" s="139"/>
      <c r="M109" s="33">
        <f>BPU!O110</f>
        <v>0</v>
      </c>
      <c r="N109" s="122">
        <f>BPU!P110</f>
        <v>0</v>
      </c>
      <c r="O109" s="33"/>
      <c r="P109" s="123">
        <f>BPU!O110</f>
        <v>0</v>
      </c>
      <c r="Q109" s="216">
        <f>BPU!P110</f>
        <v>0</v>
      </c>
      <c r="R109" s="217"/>
      <c r="S109" s="76" t="e">
        <f>BPU!R110</f>
        <v>#DIV/0!</v>
      </c>
      <c r="T109" s="196">
        <v>200</v>
      </c>
      <c r="U109" s="140"/>
      <c r="V109" s="141" t="e">
        <f t="shared" si="6"/>
        <v>#DIV/0!</v>
      </c>
    </row>
    <row r="110" spans="1:22" ht="14.4" customHeight="1" x14ac:dyDescent="0.3">
      <c r="A110" s="74">
        <v>102</v>
      </c>
      <c r="B110" s="76" t="str">
        <f>BPU!B111</f>
        <v>Bracelets caoutchouc étroits 100 mm</v>
      </c>
      <c r="C110" s="76" t="str">
        <f>BPU!C111</f>
        <v>Boite de 100g</v>
      </c>
      <c r="D110" s="76" t="s">
        <v>7</v>
      </c>
      <c r="E110" s="76" t="s">
        <v>7</v>
      </c>
      <c r="F110" s="174" t="s">
        <v>7</v>
      </c>
      <c r="G110" s="76"/>
      <c r="H110" s="174" t="s">
        <v>7</v>
      </c>
      <c r="I110" s="218" t="s">
        <v>7</v>
      </c>
      <c r="J110" s="219"/>
      <c r="K110" s="76"/>
      <c r="L110" s="139"/>
      <c r="M110" s="33">
        <f>BPU!O111</f>
        <v>0</v>
      </c>
      <c r="N110" s="122">
        <f>BPU!P111</f>
        <v>0</v>
      </c>
      <c r="O110" s="33"/>
      <c r="P110" s="123">
        <f>BPU!O111</f>
        <v>0</v>
      </c>
      <c r="Q110" s="216">
        <f>BPU!P111</f>
        <v>0</v>
      </c>
      <c r="R110" s="217"/>
      <c r="S110" s="76" t="e">
        <f>BPU!R111</f>
        <v>#DIV/0!</v>
      </c>
      <c r="T110" s="196">
        <v>300</v>
      </c>
      <c r="U110" s="140"/>
      <c r="V110" s="141" t="e">
        <f t="shared" si="6"/>
        <v>#DIV/0!</v>
      </c>
    </row>
    <row r="111" spans="1:22" ht="14.4" customHeight="1" x14ac:dyDescent="0.3">
      <c r="A111" s="74">
        <v>103</v>
      </c>
      <c r="B111" s="76" t="str">
        <f>BPU!B112</f>
        <v>Règle plate 30 cm en plastique</v>
      </c>
      <c r="C111" s="76" t="str">
        <f>BPU!C112</f>
        <v>Unité</v>
      </c>
      <c r="D111" s="76" t="s">
        <v>7</v>
      </c>
      <c r="E111" s="76" t="s">
        <v>7</v>
      </c>
      <c r="F111" s="174" t="s">
        <v>7</v>
      </c>
      <c r="G111" s="76"/>
      <c r="H111" s="174" t="s">
        <v>7</v>
      </c>
      <c r="I111" s="218" t="s">
        <v>7</v>
      </c>
      <c r="J111" s="219"/>
      <c r="K111" s="76"/>
      <c r="L111" s="139"/>
      <c r="M111" s="33">
        <f>BPU!O112</f>
        <v>0</v>
      </c>
      <c r="N111" s="122">
        <f>BPU!P112</f>
        <v>0</v>
      </c>
      <c r="O111" s="33"/>
      <c r="P111" s="123">
        <f>BPU!O112</f>
        <v>0</v>
      </c>
      <c r="Q111" s="216">
        <f>BPU!P112</f>
        <v>0</v>
      </c>
      <c r="R111" s="217"/>
      <c r="S111" s="76" t="e">
        <f>BPU!R112</f>
        <v>#DIV/0!</v>
      </c>
      <c r="T111" s="196">
        <v>200</v>
      </c>
      <c r="U111" s="140"/>
      <c r="V111" s="141" t="e">
        <f t="shared" si="6"/>
        <v>#DIV/0!</v>
      </c>
    </row>
    <row r="112" spans="1:22" ht="14.4" customHeight="1" x14ac:dyDescent="0.3">
      <c r="A112" s="74">
        <v>104</v>
      </c>
      <c r="B112" s="76" t="str">
        <f>BPU!B113</f>
        <v xml:space="preserve">100 Pochettes A4 pour plastifieuse 80 microns </v>
      </c>
      <c r="C112" s="76" t="str">
        <f>BPU!C113</f>
        <v>Lot de 100</v>
      </c>
      <c r="D112" s="76" t="s">
        <v>7</v>
      </c>
      <c r="E112" s="76" t="s">
        <v>7</v>
      </c>
      <c r="F112" s="174" t="s">
        <v>7</v>
      </c>
      <c r="G112" s="76"/>
      <c r="H112" s="174" t="s">
        <v>7</v>
      </c>
      <c r="I112" s="218" t="s">
        <v>7</v>
      </c>
      <c r="J112" s="219"/>
      <c r="K112" s="76"/>
      <c r="L112" s="139"/>
      <c r="M112" s="33">
        <f>BPU!O113</f>
        <v>0</v>
      </c>
      <c r="N112" s="122">
        <f>BPU!P113</f>
        <v>0</v>
      </c>
      <c r="O112" s="33"/>
      <c r="P112" s="123">
        <f>BPU!O113</f>
        <v>0</v>
      </c>
      <c r="Q112" s="216">
        <f>BPU!P113</f>
        <v>0</v>
      </c>
      <c r="R112" s="217"/>
      <c r="S112" s="76" t="e">
        <f>BPU!R113</f>
        <v>#DIV/0!</v>
      </c>
      <c r="T112" s="196">
        <v>300</v>
      </c>
      <c r="U112" s="140"/>
      <c r="V112" s="141" t="e">
        <f t="shared" si="6"/>
        <v>#DIV/0!</v>
      </c>
    </row>
    <row r="113" spans="1:22" ht="14.4" customHeight="1" x14ac:dyDescent="0.3">
      <c r="A113" s="74">
        <v>105</v>
      </c>
      <c r="B113" s="76" t="str">
        <f>BPU!B114</f>
        <v xml:space="preserve">100 Pochettes A3 pour plastifieuse 80 microns </v>
      </c>
      <c r="C113" s="76" t="str">
        <f>BPU!C114</f>
        <v>Lot de 100</v>
      </c>
      <c r="D113" s="76" t="s">
        <v>7</v>
      </c>
      <c r="E113" s="76" t="s">
        <v>7</v>
      </c>
      <c r="F113" s="174" t="s">
        <v>7</v>
      </c>
      <c r="G113" s="76"/>
      <c r="H113" s="174" t="s">
        <v>7</v>
      </c>
      <c r="I113" s="218" t="s">
        <v>7</v>
      </c>
      <c r="J113" s="219"/>
      <c r="K113" s="76"/>
      <c r="L113" s="139"/>
      <c r="M113" s="33">
        <f>BPU!O114</f>
        <v>0</v>
      </c>
      <c r="N113" s="122">
        <f>BPU!P114</f>
        <v>0</v>
      </c>
      <c r="O113" s="33"/>
      <c r="P113" s="123">
        <f>BPU!O114</f>
        <v>0</v>
      </c>
      <c r="Q113" s="216">
        <f>BPU!P114</f>
        <v>0</v>
      </c>
      <c r="R113" s="217"/>
      <c r="S113" s="76" t="e">
        <f>BPU!R114</f>
        <v>#DIV/0!</v>
      </c>
      <c r="T113" s="196">
        <v>300</v>
      </c>
      <c r="U113" s="140"/>
      <c r="V113" s="141" t="e">
        <f t="shared" si="6"/>
        <v>#DIV/0!</v>
      </c>
    </row>
    <row r="114" spans="1:22" ht="14.4" customHeight="1" x14ac:dyDescent="0.3">
      <c r="A114" s="74">
        <v>106</v>
      </c>
      <c r="B114" s="76" t="str">
        <f>BPU!B115</f>
        <v>Brosse pour tableaux blancs, magnétique</v>
      </c>
      <c r="C114" s="76" t="str">
        <f>BPU!C115</f>
        <v>Unité</v>
      </c>
      <c r="D114" s="76" t="s">
        <v>7</v>
      </c>
      <c r="E114" s="76" t="s">
        <v>7</v>
      </c>
      <c r="F114" s="174" t="s">
        <v>7</v>
      </c>
      <c r="G114" s="76"/>
      <c r="H114" s="174" t="s">
        <v>7</v>
      </c>
      <c r="I114" s="218" t="s">
        <v>7</v>
      </c>
      <c r="J114" s="219"/>
      <c r="K114" s="76"/>
      <c r="L114" s="139"/>
      <c r="M114" s="33">
        <f>BPU!O115</f>
        <v>0</v>
      </c>
      <c r="N114" s="122">
        <f>BPU!P115</f>
        <v>0</v>
      </c>
      <c r="O114" s="33"/>
      <c r="P114" s="123">
        <f>BPU!O115</f>
        <v>0</v>
      </c>
      <c r="Q114" s="216">
        <f>BPU!P115</f>
        <v>0</v>
      </c>
      <c r="R114" s="217"/>
      <c r="S114" s="76" t="e">
        <f>BPU!R115</f>
        <v>#DIV/0!</v>
      </c>
      <c r="T114" s="196">
        <v>100</v>
      </c>
      <c r="U114" s="140"/>
      <c r="V114" s="141" t="e">
        <f t="shared" si="6"/>
        <v>#DIV/0!</v>
      </c>
    </row>
    <row r="115" spans="1:22" ht="14.4" customHeight="1" x14ac:dyDescent="0.3">
      <c r="A115" s="74">
        <v>107</v>
      </c>
      <c r="B115" s="76" t="str">
        <f>BPU!B116</f>
        <v>Aérosol 250 ml nettoyant pour tableau blanc</v>
      </c>
      <c r="C115" s="76" t="str">
        <f>BPU!C116</f>
        <v>Unité</v>
      </c>
      <c r="D115" s="76" t="s">
        <v>7</v>
      </c>
      <c r="E115" s="76" t="s">
        <v>7</v>
      </c>
      <c r="F115" s="174" t="s">
        <v>7</v>
      </c>
      <c r="G115" s="76"/>
      <c r="H115" s="174" t="s">
        <v>7</v>
      </c>
      <c r="I115" s="218" t="s">
        <v>7</v>
      </c>
      <c r="J115" s="219"/>
      <c r="K115" s="76"/>
      <c r="L115" s="139"/>
      <c r="M115" s="33">
        <f>BPU!O116</f>
        <v>0</v>
      </c>
      <c r="N115" s="122">
        <f>BPU!P116</f>
        <v>0</v>
      </c>
      <c r="O115" s="33"/>
      <c r="P115" s="123">
        <f>BPU!O116</f>
        <v>0</v>
      </c>
      <c r="Q115" s="216">
        <f>BPU!P116</f>
        <v>0</v>
      </c>
      <c r="R115" s="217"/>
      <c r="S115" s="76" t="e">
        <f>BPU!R116</f>
        <v>#DIV/0!</v>
      </c>
      <c r="T115" s="196">
        <v>100</v>
      </c>
      <c r="U115" s="140"/>
      <c r="V115" s="141" t="e">
        <f t="shared" si="6"/>
        <v>#DIV/0!</v>
      </c>
    </row>
    <row r="116" spans="1:22" ht="14.4" customHeight="1" x14ac:dyDescent="0.3">
      <c r="A116" s="74">
        <v>108</v>
      </c>
      <c r="B116" s="76" t="str">
        <f>BPU!B117</f>
        <v>Aimant rond 27 mm</v>
      </c>
      <c r="C116" s="76" t="str">
        <f>BPU!C117</f>
        <v>Lot de 5</v>
      </c>
      <c r="D116" s="76" t="s">
        <v>7</v>
      </c>
      <c r="E116" s="76" t="s">
        <v>7</v>
      </c>
      <c r="F116" s="174" t="s">
        <v>7</v>
      </c>
      <c r="G116" s="76"/>
      <c r="H116" s="174" t="s">
        <v>7</v>
      </c>
      <c r="I116" s="218" t="s">
        <v>7</v>
      </c>
      <c r="J116" s="219"/>
      <c r="K116" s="76"/>
      <c r="L116" s="139"/>
      <c r="M116" s="33">
        <f>BPU!O117</f>
        <v>0</v>
      </c>
      <c r="N116" s="122">
        <f>BPU!P117</f>
        <v>0</v>
      </c>
      <c r="O116" s="33"/>
      <c r="P116" s="123">
        <f>BPU!O117</f>
        <v>0</v>
      </c>
      <c r="Q116" s="216">
        <f>BPU!P117</f>
        <v>0</v>
      </c>
      <c r="R116" s="217"/>
      <c r="S116" s="76" t="e">
        <f>BPU!R117</f>
        <v>#DIV/0!</v>
      </c>
      <c r="T116" s="196">
        <v>100</v>
      </c>
      <c r="U116" s="140"/>
      <c r="V116" s="141" t="e">
        <f t="shared" si="6"/>
        <v>#DIV/0!</v>
      </c>
    </row>
    <row r="117" spans="1:22" ht="14.4" customHeight="1" x14ac:dyDescent="0.3">
      <c r="A117" s="74">
        <v>109</v>
      </c>
      <c r="B117" s="76" t="str">
        <f>BPU!B118</f>
        <v>Pot à crayon</v>
      </c>
      <c r="C117" s="76" t="str">
        <f>BPU!C118</f>
        <v>Unité</v>
      </c>
      <c r="D117" s="76" t="s">
        <v>7</v>
      </c>
      <c r="E117" s="76" t="s">
        <v>7</v>
      </c>
      <c r="F117" s="174" t="s">
        <v>7</v>
      </c>
      <c r="G117" s="76"/>
      <c r="H117" s="174" t="s">
        <v>7</v>
      </c>
      <c r="I117" s="218" t="s">
        <v>7</v>
      </c>
      <c r="J117" s="219"/>
      <c r="K117" s="76"/>
      <c r="L117" s="139"/>
      <c r="M117" s="33">
        <f>BPU!O118</f>
        <v>0</v>
      </c>
      <c r="N117" s="122">
        <f>BPU!P118</f>
        <v>0</v>
      </c>
      <c r="O117" s="33"/>
      <c r="P117" s="123">
        <f>BPU!O118</f>
        <v>0</v>
      </c>
      <c r="Q117" s="216">
        <f>BPU!P118</f>
        <v>0</v>
      </c>
      <c r="R117" s="217"/>
      <c r="S117" s="76" t="e">
        <f>BPU!R118</f>
        <v>#DIV/0!</v>
      </c>
      <c r="T117" s="196">
        <v>100</v>
      </c>
      <c r="U117" s="140"/>
      <c r="V117" s="141" t="e">
        <f t="shared" si="6"/>
        <v>#DIV/0!</v>
      </c>
    </row>
    <row r="118" spans="1:22" ht="14.4" customHeight="1" x14ac:dyDescent="0.3">
      <c r="A118" s="74">
        <v>110</v>
      </c>
      <c r="B118" s="76" t="str">
        <f>BPU!B119</f>
        <v xml:space="preserve">Etiqueteuse portable, clavier azerty, largeur de ruban de 6 à 12 mm, </v>
      </c>
      <c r="C118" s="76" t="str">
        <f>BPU!C115</f>
        <v>Unité</v>
      </c>
      <c r="D118" s="76" t="s">
        <v>7</v>
      </c>
      <c r="E118" s="76" t="s">
        <v>7</v>
      </c>
      <c r="F118" s="174" t="s">
        <v>7</v>
      </c>
      <c r="G118" s="76"/>
      <c r="H118" s="174" t="s">
        <v>7</v>
      </c>
      <c r="I118" s="218" t="s">
        <v>7</v>
      </c>
      <c r="J118" s="219"/>
      <c r="K118" s="76"/>
      <c r="L118" s="139"/>
      <c r="M118" s="33">
        <f>BPU!O119</f>
        <v>0</v>
      </c>
      <c r="N118" s="122">
        <f>BPU!P119</f>
        <v>0</v>
      </c>
      <c r="O118" s="33"/>
      <c r="P118" s="123">
        <f>BPU!O119</f>
        <v>0</v>
      </c>
      <c r="Q118" s="216">
        <f>BPU!P119</f>
        <v>0</v>
      </c>
      <c r="R118" s="217"/>
      <c r="S118" s="76" t="e">
        <f>BPU!R119</f>
        <v>#DIV/0!</v>
      </c>
      <c r="T118" s="196">
        <v>50</v>
      </c>
      <c r="U118" s="140"/>
      <c r="V118" s="141" t="e">
        <f t="shared" si="6"/>
        <v>#DIV/0!</v>
      </c>
    </row>
    <row r="119" spans="1:22" ht="14.4" customHeight="1" x14ac:dyDescent="0.3">
      <c r="A119" s="74">
        <v>111</v>
      </c>
      <c r="B119" s="76" t="str">
        <f>BPU!B120</f>
        <v>Ruban pour étiqueteuse portable largeur de 6 mm x 7m (coloris assortis)</v>
      </c>
      <c r="C119" s="76" t="str">
        <f>BPU!C116</f>
        <v>Unité</v>
      </c>
      <c r="D119" s="76" t="s">
        <v>7</v>
      </c>
      <c r="E119" s="33">
        <f>BPU!G120</f>
        <v>0</v>
      </c>
      <c r="F119" s="122">
        <f>BPU!H120</f>
        <v>0</v>
      </c>
      <c r="G119" s="33"/>
      <c r="H119" s="122">
        <f>BPU!J120</f>
        <v>0</v>
      </c>
      <c r="I119" s="216">
        <f>BPU!K120</f>
        <v>0</v>
      </c>
      <c r="J119" s="217"/>
      <c r="K119" s="139" t="e">
        <f>BPU!Q120</f>
        <v>#DIV/0!</v>
      </c>
      <c r="L119" s="139">
        <v>100</v>
      </c>
      <c r="M119" s="33">
        <f>BPU!O120</f>
        <v>0</v>
      </c>
      <c r="N119" s="122">
        <f>BPU!P120</f>
        <v>0</v>
      </c>
      <c r="O119" s="33"/>
      <c r="P119" s="123">
        <f>BPU!O120</f>
        <v>0</v>
      </c>
      <c r="Q119" s="216">
        <f>BPU!P120</f>
        <v>0</v>
      </c>
      <c r="R119" s="217"/>
      <c r="S119" s="76" t="e">
        <f>BPU!R120</f>
        <v>#DIV/0!</v>
      </c>
      <c r="T119" s="196">
        <v>100</v>
      </c>
      <c r="U119" s="140" t="e">
        <f t="shared" si="5"/>
        <v>#DIV/0!</v>
      </c>
      <c r="V119" s="141" t="e">
        <f t="shared" si="6"/>
        <v>#DIV/0!</v>
      </c>
    </row>
    <row r="120" spans="1:22" ht="14.4" customHeight="1" x14ac:dyDescent="0.3">
      <c r="A120" s="74">
        <v>112</v>
      </c>
      <c r="B120" s="76" t="str">
        <f>BPU!B121</f>
        <v>Ruban pour étiqueteuse portable largeur de 9 mm x 7m (coloris assortis)</v>
      </c>
      <c r="C120" s="76" t="str">
        <f>BPU!C117</f>
        <v>Lot de 5</v>
      </c>
      <c r="D120" s="76" t="s">
        <v>7</v>
      </c>
      <c r="E120" s="33">
        <f>BPU!G121</f>
        <v>0</v>
      </c>
      <c r="F120" s="122">
        <f>BPU!H121</f>
        <v>0</v>
      </c>
      <c r="G120" s="33"/>
      <c r="H120" s="122">
        <f>BPU!J121</f>
        <v>0</v>
      </c>
      <c r="I120" s="216">
        <f>BPU!K121</f>
        <v>0</v>
      </c>
      <c r="J120" s="217"/>
      <c r="K120" s="139" t="e">
        <f>BPU!Q121</f>
        <v>#DIV/0!</v>
      </c>
      <c r="L120" s="139">
        <v>100</v>
      </c>
      <c r="M120" s="33">
        <f>BPU!O121</f>
        <v>0</v>
      </c>
      <c r="N120" s="122">
        <f>BPU!P121</f>
        <v>0</v>
      </c>
      <c r="O120" s="33"/>
      <c r="P120" s="123">
        <f>BPU!O121</f>
        <v>0</v>
      </c>
      <c r="Q120" s="216">
        <f>BPU!P121</f>
        <v>0</v>
      </c>
      <c r="R120" s="217"/>
      <c r="S120" s="76" t="e">
        <f>BPU!R121</f>
        <v>#DIV/0!</v>
      </c>
      <c r="T120" s="196">
        <v>100</v>
      </c>
      <c r="U120" s="140" t="e">
        <f t="shared" si="5"/>
        <v>#DIV/0!</v>
      </c>
      <c r="V120" s="141" t="e">
        <f t="shared" si="6"/>
        <v>#DIV/0!</v>
      </c>
    </row>
    <row r="121" spans="1:22" ht="14.4" customHeight="1" x14ac:dyDescent="0.3">
      <c r="A121" s="74">
        <v>113</v>
      </c>
      <c r="B121" s="76" t="str">
        <f>BPU!B122</f>
        <v>Ruban pour étiqueteuse portable largeur de 12 mm x 3m (coloris assortis)</v>
      </c>
      <c r="C121" s="76" t="str">
        <f>BPU!C118</f>
        <v>Unité</v>
      </c>
      <c r="D121" s="76" t="s">
        <v>7</v>
      </c>
      <c r="E121" s="33">
        <f>BPU!G122</f>
        <v>0</v>
      </c>
      <c r="F121" s="122">
        <f>BPU!H122</f>
        <v>0</v>
      </c>
      <c r="G121" s="33"/>
      <c r="H121" s="122">
        <f>BPU!J122</f>
        <v>0</v>
      </c>
      <c r="I121" s="216">
        <f>BPU!K122</f>
        <v>0</v>
      </c>
      <c r="J121" s="217"/>
      <c r="K121" s="139" t="e">
        <f>BPU!Q122</f>
        <v>#DIV/0!</v>
      </c>
      <c r="L121" s="139">
        <v>100</v>
      </c>
      <c r="M121" s="33">
        <f>BPU!O122</f>
        <v>0</v>
      </c>
      <c r="N121" s="122">
        <f>BPU!P122</f>
        <v>0</v>
      </c>
      <c r="O121" s="33"/>
      <c r="P121" s="123">
        <f>BPU!O122</f>
        <v>0</v>
      </c>
      <c r="Q121" s="216">
        <f>BPU!P122</f>
        <v>0</v>
      </c>
      <c r="R121" s="217"/>
      <c r="S121" s="76" t="e">
        <f>BPU!R122</f>
        <v>#DIV/0!</v>
      </c>
      <c r="T121" s="196">
        <v>100</v>
      </c>
      <c r="U121" s="140" t="e">
        <f t="shared" si="5"/>
        <v>#DIV/0!</v>
      </c>
      <c r="V121" s="141" t="e">
        <f t="shared" si="6"/>
        <v>#DIV/0!</v>
      </c>
    </row>
    <row r="122" spans="1:22" ht="14.4" customHeight="1" x14ac:dyDescent="0.3">
      <c r="A122" s="74">
        <v>114</v>
      </c>
      <c r="B122" s="76" t="str">
        <f>BPU!B123</f>
        <v>Ruban pour étiqueteuse portable largeur de 12 mm x 7m (coloris assortis)</v>
      </c>
      <c r="C122" s="76" t="str">
        <f>BPU!C122</f>
        <v>Unité</v>
      </c>
      <c r="D122" s="76" t="s">
        <v>7</v>
      </c>
      <c r="E122" s="33">
        <f>BPU!G123</f>
        <v>0</v>
      </c>
      <c r="F122" s="122">
        <f>BPU!H123</f>
        <v>0</v>
      </c>
      <c r="G122" s="33"/>
      <c r="H122" s="122">
        <f>BPU!J123</f>
        <v>0</v>
      </c>
      <c r="I122" s="216">
        <f>BPU!K123</f>
        <v>0</v>
      </c>
      <c r="J122" s="217"/>
      <c r="K122" s="139" t="e">
        <f>BPU!Q123</f>
        <v>#DIV/0!</v>
      </c>
      <c r="L122" s="139">
        <v>100</v>
      </c>
      <c r="M122" s="33">
        <f>BPU!O123</f>
        <v>0</v>
      </c>
      <c r="N122" s="122">
        <f>BPU!P123</f>
        <v>0</v>
      </c>
      <c r="O122" s="33"/>
      <c r="P122" s="123">
        <f>BPU!O123</f>
        <v>0</v>
      </c>
      <c r="Q122" s="216">
        <f>BPU!P123</f>
        <v>0</v>
      </c>
      <c r="R122" s="217"/>
      <c r="S122" s="76" t="e">
        <f>BPU!R123</f>
        <v>#DIV/0!</v>
      </c>
      <c r="T122" s="196">
        <v>100</v>
      </c>
      <c r="U122" s="140" t="e">
        <f t="shared" si="5"/>
        <v>#DIV/0!</v>
      </c>
      <c r="V122" s="141" t="e">
        <f t="shared" si="6"/>
        <v>#DIV/0!</v>
      </c>
    </row>
    <row r="123" spans="1:22" ht="15" customHeight="1" thickBot="1" x14ac:dyDescent="0.35">
      <c r="A123" s="106"/>
      <c r="B123" s="99"/>
      <c r="C123" s="84" t="s">
        <v>7</v>
      </c>
      <c r="D123" s="76" t="s">
        <v>7</v>
      </c>
      <c r="E123" s="33">
        <f>BPU!G124</f>
        <v>0</v>
      </c>
      <c r="F123" s="122">
        <f>BPU!H124</f>
        <v>0</v>
      </c>
      <c r="G123" s="40"/>
      <c r="H123" s="122">
        <f>BPU!J124</f>
        <v>0</v>
      </c>
      <c r="I123" s="216">
        <f>BPU!K124</f>
        <v>0</v>
      </c>
      <c r="J123" s="217"/>
      <c r="K123" s="139" t="e">
        <f>BPU!Q124</f>
        <v>#DIV/0!</v>
      </c>
      <c r="L123" s="139"/>
      <c r="M123" s="33">
        <f>BPU!O124</f>
        <v>0</v>
      </c>
      <c r="N123" s="122">
        <f>BPU!P124</f>
        <v>0</v>
      </c>
      <c r="O123" s="40"/>
      <c r="P123" s="123">
        <f>BPU!O124</f>
        <v>0</v>
      </c>
      <c r="Q123" s="216">
        <f>BPU!P124</f>
        <v>0</v>
      </c>
      <c r="R123" s="217"/>
      <c r="S123" s="76" t="e">
        <f>BPU!R124</f>
        <v>#DIV/0!</v>
      </c>
      <c r="T123" s="197"/>
      <c r="U123" s="140" t="e">
        <f t="shared" si="5"/>
        <v>#DIV/0!</v>
      </c>
      <c r="V123" s="142" t="e">
        <f t="shared" si="6"/>
        <v>#DIV/0!</v>
      </c>
    </row>
    <row r="124" spans="1:22" ht="18.600000000000001" thickBot="1" x14ac:dyDescent="0.35">
      <c r="A124" s="70" t="s">
        <v>157</v>
      </c>
      <c r="B124" s="71"/>
      <c r="C124" s="71"/>
      <c r="D124" s="71"/>
      <c r="E124" s="71"/>
      <c r="F124" s="71"/>
      <c r="G124" s="71"/>
      <c r="H124" s="71"/>
      <c r="I124" s="71"/>
      <c r="J124" s="71"/>
      <c r="K124" s="71"/>
      <c r="L124" s="71"/>
      <c r="M124" s="28"/>
      <c r="N124" s="28"/>
      <c r="O124" s="28"/>
      <c r="P124" s="28"/>
      <c r="Q124" s="28"/>
      <c r="R124" s="28"/>
      <c r="S124" s="71"/>
      <c r="T124" s="71"/>
      <c r="U124" s="71"/>
      <c r="V124" s="57"/>
    </row>
    <row r="125" spans="1:22" ht="14.4" customHeight="1" x14ac:dyDescent="0.3">
      <c r="A125" s="74">
        <v>115</v>
      </c>
      <c r="B125" s="93" t="str">
        <f>BPU!B126</f>
        <v>Boîte 25 dossiers suspendus armoire kraft orange  220g. Fond 30mm bouton-pression &amp; volet d agrafage.</v>
      </c>
      <c r="C125" s="76" t="str">
        <f>BPU!C126</f>
        <v>Lot de 25</v>
      </c>
      <c r="D125" s="76" t="s">
        <v>7</v>
      </c>
      <c r="E125" s="76" t="s">
        <v>7</v>
      </c>
      <c r="F125" s="174" t="s">
        <v>7</v>
      </c>
      <c r="G125" s="76"/>
      <c r="H125" s="174" t="s">
        <v>7</v>
      </c>
      <c r="I125" s="218" t="s">
        <v>7</v>
      </c>
      <c r="J125" s="219"/>
      <c r="K125" s="76"/>
      <c r="L125" s="139"/>
      <c r="M125" s="33">
        <f>BPU!O126</f>
        <v>0</v>
      </c>
      <c r="N125" s="122">
        <f>BPU!P126</f>
        <v>0</v>
      </c>
      <c r="O125" s="33"/>
      <c r="P125" s="123">
        <f>BPU!O126</f>
        <v>0</v>
      </c>
      <c r="Q125" s="216">
        <f>BPU!P126</f>
        <v>0</v>
      </c>
      <c r="R125" s="217"/>
      <c r="S125" s="76" t="e">
        <f>BPU!R126</f>
        <v>#DIV/0!</v>
      </c>
      <c r="T125" s="195">
        <v>200</v>
      </c>
      <c r="U125" s="140"/>
      <c r="V125" s="141" t="e">
        <f t="shared" ref="V125:V158" si="7">T125*S125</f>
        <v>#DIV/0!</v>
      </c>
    </row>
    <row r="126" spans="1:22" ht="14.4" customHeight="1" x14ac:dyDescent="0.3">
      <c r="A126" s="74">
        <v>116</v>
      </c>
      <c r="B126" s="93" t="str">
        <f>BPU!B127</f>
        <v>Boîte 25 dossiers suspendus armoire kraft orange  220g. Fond 50mm bouton-pression &amp; volet d agrafage.</v>
      </c>
      <c r="C126" s="76" t="str">
        <f>BPU!C127</f>
        <v>Lot de 25</v>
      </c>
      <c r="D126" s="76" t="s">
        <v>7</v>
      </c>
      <c r="E126" s="76" t="s">
        <v>7</v>
      </c>
      <c r="F126" s="174" t="s">
        <v>7</v>
      </c>
      <c r="G126" s="76"/>
      <c r="H126" s="174" t="s">
        <v>7</v>
      </c>
      <c r="I126" s="218" t="s">
        <v>7</v>
      </c>
      <c r="J126" s="219"/>
      <c r="K126" s="76"/>
      <c r="L126" s="139"/>
      <c r="M126" s="33">
        <f>BPU!O127</f>
        <v>0</v>
      </c>
      <c r="N126" s="122">
        <f>BPU!P127</f>
        <v>0</v>
      </c>
      <c r="O126" s="33"/>
      <c r="P126" s="123">
        <f>BPU!O127</f>
        <v>0</v>
      </c>
      <c r="Q126" s="216">
        <f>BPU!P127</f>
        <v>0</v>
      </c>
      <c r="R126" s="217"/>
      <c r="S126" s="76" t="e">
        <f>BPU!R127</f>
        <v>#DIV/0!</v>
      </c>
      <c r="T126" s="195">
        <v>200</v>
      </c>
      <c r="U126" s="140"/>
      <c r="V126" s="141" t="e">
        <f t="shared" si="7"/>
        <v>#DIV/0!</v>
      </c>
    </row>
    <row r="127" spans="1:22" ht="14.4" customHeight="1" x14ac:dyDescent="0.3">
      <c r="A127" s="74">
        <v>117</v>
      </c>
      <c r="B127" s="93" t="str">
        <f>BPU!B128</f>
        <v>Boîte 25 dossiers suspendus armoire kraft orange, 220g. Fond 15mm bouton-pression &amp; volet d agrafage.</v>
      </c>
      <c r="C127" s="76" t="str">
        <f>BPU!C128</f>
        <v>Lot de 25</v>
      </c>
      <c r="D127" s="76" t="s">
        <v>7</v>
      </c>
      <c r="E127" s="76" t="s">
        <v>7</v>
      </c>
      <c r="F127" s="174" t="s">
        <v>7</v>
      </c>
      <c r="G127" s="76"/>
      <c r="H127" s="174" t="s">
        <v>7</v>
      </c>
      <c r="I127" s="218" t="s">
        <v>7</v>
      </c>
      <c r="J127" s="219"/>
      <c r="K127" s="76"/>
      <c r="L127" s="139"/>
      <c r="M127" s="33">
        <f>BPU!O128</f>
        <v>0</v>
      </c>
      <c r="N127" s="122">
        <f>BPU!P128</f>
        <v>0</v>
      </c>
      <c r="O127" s="33"/>
      <c r="P127" s="123">
        <f>BPU!O128</f>
        <v>0</v>
      </c>
      <c r="Q127" s="216">
        <f>BPU!P128</f>
        <v>0</v>
      </c>
      <c r="R127" s="217"/>
      <c r="S127" s="76" t="e">
        <f>BPU!R128</f>
        <v>#DIV/0!</v>
      </c>
      <c r="T127" s="195">
        <v>200</v>
      </c>
      <c r="U127" s="140"/>
      <c r="V127" s="141" t="e">
        <f t="shared" si="7"/>
        <v>#DIV/0!</v>
      </c>
    </row>
    <row r="128" spans="1:22" ht="14.4" customHeight="1" x14ac:dyDescent="0.3">
      <c r="A128" s="74">
        <v>118</v>
      </c>
      <c r="B128" s="93" t="str">
        <f>BPU!B129</f>
        <v>Boîte 25 dossiers suspendus armoire kraft orange, 220g. Fond V, bouton-pression &amp; volet d agrafage.</v>
      </c>
      <c r="C128" s="76" t="str">
        <f>BPU!C129</f>
        <v>Lot de 25</v>
      </c>
      <c r="D128" s="76" t="s">
        <v>7</v>
      </c>
      <c r="E128" s="76" t="s">
        <v>7</v>
      </c>
      <c r="F128" s="174" t="s">
        <v>7</v>
      </c>
      <c r="G128" s="76"/>
      <c r="H128" s="174" t="s">
        <v>7</v>
      </c>
      <c r="I128" s="218" t="s">
        <v>7</v>
      </c>
      <c r="J128" s="219"/>
      <c r="K128" s="76"/>
      <c r="L128" s="139"/>
      <c r="M128" s="33">
        <f>BPU!O129</f>
        <v>0</v>
      </c>
      <c r="N128" s="122">
        <f>BPU!P129</f>
        <v>0</v>
      </c>
      <c r="O128" s="33"/>
      <c r="P128" s="123">
        <f>BPU!O129</f>
        <v>0</v>
      </c>
      <c r="Q128" s="216">
        <f>BPU!P129</f>
        <v>0</v>
      </c>
      <c r="R128" s="217"/>
      <c r="S128" s="76" t="e">
        <f>BPU!R129</f>
        <v>#DIV/0!</v>
      </c>
      <c r="T128" s="195">
        <v>200</v>
      </c>
      <c r="U128" s="140"/>
      <c r="V128" s="141" t="e">
        <f t="shared" si="7"/>
        <v>#DIV/0!</v>
      </c>
    </row>
    <row r="129" spans="1:22" ht="14.4" customHeight="1" x14ac:dyDescent="0.3">
      <c r="A129" s="74">
        <v>119</v>
      </c>
      <c r="B129" s="93" t="str">
        <f>BPU!B130</f>
        <v>Boîte à archives dos de 10 cm</v>
      </c>
      <c r="C129" s="76" t="str">
        <f>BPU!C130</f>
        <v xml:space="preserve">Lot de 10 Boîtes </v>
      </c>
      <c r="D129" s="76" t="s">
        <v>7</v>
      </c>
      <c r="E129" s="76" t="s">
        <v>7</v>
      </c>
      <c r="F129" s="174" t="s">
        <v>7</v>
      </c>
      <c r="G129" s="76"/>
      <c r="H129" s="174" t="s">
        <v>7</v>
      </c>
      <c r="I129" s="218" t="s">
        <v>7</v>
      </c>
      <c r="J129" s="219"/>
      <c r="K129" s="76"/>
      <c r="L129" s="139"/>
      <c r="M129" s="33">
        <f>BPU!O130</f>
        <v>0</v>
      </c>
      <c r="N129" s="122">
        <f>BPU!P130</f>
        <v>0</v>
      </c>
      <c r="O129" s="33"/>
      <c r="P129" s="123">
        <f>BPU!O130</f>
        <v>0</v>
      </c>
      <c r="Q129" s="216">
        <f>BPU!P130</f>
        <v>0</v>
      </c>
      <c r="R129" s="217"/>
      <c r="S129" s="76" t="e">
        <f>BPU!R130</f>
        <v>#DIV/0!</v>
      </c>
      <c r="T129" s="195">
        <v>200</v>
      </c>
      <c r="U129" s="140"/>
      <c r="V129" s="141" t="e">
        <f t="shared" si="7"/>
        <v>#DIV/0!</v>
      </c>
    </row>
    <row r="130" spans="1:22" ht="14.4" customHeight="1" x14ac:dyDescent="0.3">
      <c r="A130" s="74">
        <v>120</v>
      </c>
      <c r="B130" s="93" t="str">
        <f>BPU!B131</f>
        <v>Boîte à archives dos de 15 cm</v>
      </c>
      <c r="C130" s="76" t="str">
        <f>BPU!C131</f>
        <v xml:space="preserve">Lot de 10 Boîtes </v>
      </c>
      <c r="D130" s="76" t="s">
        <v>7</v>
      </c>
      <c r="E130" s="76" t="s">
        <v>7</v>
      </c>
      <c r="F130" s="174" t="s">
        <v>7</v>
      </c>
      <c r="G130" s="76"/>
      <c r="H130" s="174" t="s">
        <v>7</v>
      </c>
      <c r="I130" s="218" t="s">
        <v>7</v>
      </c>
      <c r="J130" s="219"/>
      <c r="K130" s="76"/>
      <c r="L130" s="139"/>
      <c r="M130" s="33">
        <f>BPU!O131</f>
        <v>0</v>
      </c>
      <c r="N130" s="122">
        <f>BPU!P131</f>
        <v>0</v>
      </c>
      <c r="O130" s="33"/>
      <c r="P130" s="123">
        <f>BPU!O131</f>
        <v>0</v>
      </c>
      <c r="Q130" s="216">
        <f>BPU!P131</f>
        <v>0</v>
      </c>
      <c r="R130" s="217"/>
      <c r="S130" s="76" t="e">
        <f>BPU!R131</f>
        <v>#DIV/0!</v>
      </c>
      <c r="T130" s="195">
        <v>200</v>
      </c>
      <c r="U130" s="140"/>
      <c r="V130" s="141" t="e">
        <f t="shared" si="7"/>
        <v>#DIV/0!</v>
      </c>
    </row>
    <row r="131" spans="1:22" ht="14.4" customHeight="1" x14ac:dyDescent="0.3">
      <c r="A131" s="74">
        <v>121</v>
      </c>
      <c r="B131" s="93" t="str">
        <f>BPU!B132</f>
        <v>Boîte à archives dos de 8 cm</v>
      </c>
      <c r="C131" s="76" t="str">
        <f>BPU!C132</f>
        <v xml:space="preserve">Lot de 10 Boîtes </v>
      </c>
      <c r="D131" s="76" t="s">
        <v>7</v>
      </c>
      <c r="E131" s="76" t="s">
        <v>7</v>
      </c>
      <c r="F131" s="174" t="s">
        <v>7</v>
      </c>
      <c r="G131" s="76"/>
      <c r="H131" s="174" t="s">
        <v>7</v>
      </c>
      <c r="I131" s="218" t="s">
        <v>7</v>
      </c>
      <c r="J131" s="219"/>
      <c r="K131" s="76"/>
      <c r="L131" s="139"/>
      <c r="M131" s="33">
        <f>BPU!O132</f>
        <v>0</v>
      </c>
      <c r="N131" s="122">
        <f>BPU!P132</f>
        <v>0</v>
      </c>
      <c r="O131" s="33"/>
      <c r="P131" s="123">
        <f>BPU!O132</f>
        <v>0</v>
      </c>
      <c r="Q131" s="216">
        <f>BPU!P132</f>
        <v>0</v>
      </c>
      <c r="R131" s="217"/>
      <c r="S131" s="76" t="e">
        <f>BPU!R132</f>
        <v>#DIV/0!</v>
      </c>
      <c r="T131" s="195">
        <v>200</v>
      </c>
      <c r="U131" s="140"/>
      <c r="V131" s="141" t="e">
        <f t="shared" si="7"/>
        <v>#DIV/0!</v>
      </c>
    </row>
    <row r="132" spans="1:22" ht="14.4" customHeight="1" x14ac:dyDescent="0.3">
      <c r="A132" s="74">
        <v>122</v>
      </c>
      <c r="B132" s="93" t="str">
        <f>BPU!B133</f>
        <v>Boîte archive dos 20cm, kraft blanc, montage automatique</v>
      </c>
      <c r="C132" s="76" t="str">
        <f>BPU!C133</f>
        <v xml:space="preserve">Lot de 20 Boîtes </v>
      </c>
      <c r="D132" s="76" t="s">
        <v>7</v>
      </c>
      <c r="E132" s="76" t="s">
        <v>7</v>
      </c>
      <c r="F132" s="174" t="s">
        <v>7</v>
      </c>
      <c r="G132" s="76"/>
      <c r="H132" s="174" t="s">
        <v>7</v>
      </c>
      <c r="I132" s="218" t="s">
        <v>7</v>
      </c>
      <c r="J132" s="219"/>
      <c r="K132" s="76"/>
      <c r="L132" s="139"/>
      <c r="M132" s="33">
        <f>BPU!O133</f>
        <v>0</v>
      </c>
      <c r="N132" s="122">
        <f>BPU!P133</f>
        <v>0</v>
      </c>
      <c r="O132" s="33"/>
      <c r="P132" s="123">
        <f>BPU!O133</f>
        <v>0</v>
      </c>
      <c r="Q132" s="216">
        <f>BPU!P133</f>
        <v>0</v>
      </c>
      <c r="R132" s="217"/>
      <c r="S132" s="76" t="e">
        <f>BPU!R133</f>
        <v>#DIV/0!</v>
      </c>
      <c r="T132" s="195">
        <v>200</v>
      </c>
      <c r="U132" s="140"/>
      <c r="V132" s="141" t="e">
        <f t="shared" si="7"/>
        <v>#DIV/0!</v>
      </c>
    </row>
    <row r="133" spans="1:22" ht="14.4" customHeight="1" x14ac:dyDescent="0.3">
      <c r="A133" s="74">
        <v>123</v>
      </c>
      <c r="B133" s="93" t="str">
        <f>BPU!B134</f>
        <v>Boîte de classement , dos de 4 cm, en polypropylène 7/10e assortis</v>
      </c>
      <c r="C133" s="76" t="str">
        <f>BPU!C134</f>
        <v>Lot de 12</v>
      </c>
      <c r="D133" s="76" t="s">
        <v>7</v>
      </c>
      <c r="E133" s="76" t="s">
        <v>7</v>
      </c>
      <c r="F133" s="174" t="s">
        <v>7</v>
      </c>
      <c r="G133" s="76"/>
      <c r="H133" s="174" t="s">
        <v>7</v>
      </c>
      <c r="I133" s="218" t="s">
        <v>7</v>
      </c>
      <c r="J133" s="219"/>
      <c r="K133" s="76"/>
      <c r="L133" s="139"/>
      <c r="M133" s="33">
        <f>BPU!O134</f>
        <v>0</v>
      </c>
      <c r="N133" s="122">
        <f>BPU!P134</f>
        <v>0</v>
      </c>
      <c r="O133" s="33"/>
      <c r="P133" s="123">
        <f>BPU!O134</f>
        <v>0</v>
      </c>
      <c r="Q133" s="216">
        <f>BPU!P134</f>
        <v>0</v>
      </c>
      <c r="R133" s="217"/>
      <c r="S133" s="76" t="e">
        <f>BPU!R134</f>
        <v>#DIV/0!</v>
      </c>
      <c r="T133" s="195">
        <v>200</v>
      </c>
      <c r="U133" s="140"/>
      <c r="V133" s="141" t="e">
        <f t="shared" si="7"/>
        <v>#DIV/0!</v>
      </c>
    </row>
    <row r="134" spans="1:22" ht="14.4" customHeight="1" x14ac:dyDescent="0.3">
      <c r="A134" s="74">
        <v>124</v>
      </c>
      <c r="B134" s="93" t="str">
        <f>BPU!B135</f>
        <v>Boîte de classement , dos de 6 cm, en polypropylène 7/10e assortis</v>
      </c>
      <c r="C134" s="76" t="str">
        <f>BPU!C135</f>
        <v>Lot de 10</v>
      </c>
      <c r="D134" s="76" t="s">
        <v>7</v>
      </c>
      <c r="E134" s="76" t="s">
        <v>7</v>
      </c>
      <c r="F134" s="174" t="s">
        <v>7</v>
      </c>
      <c r="G134" s="76"/>
      <c r="H134" s="174" t="s">
        <v>7</v>
      </c>
      <c r="I134" s="218" t="s">
        <v>7</v>
      </c>
      <c r="J134" s="219"/>
      <c r="K134" s="76"/>
      <c r="L134" s="139"/>
      <c r="M134" s="33">
        <f>BPU!O135</f>
        <v>0</v>
      </c>
      <c r="N134" s="122">
        <f>BPU!P135</f>
        <v>0</v>
      </c>
      <c r="O134" s="33"/>
      <c r="P134" s="123">
        <f>BPU!O135</f>
        <v>0</v>
      </c>
      <c r="Q134" s="216">
        <f>BPU!P135</f>
        <v>0</v>
      </c>
      <c r="R134" s="217"/>
      <c r="S134" s="76" t="e">
        <f>BPU!R135</f>
        <v>#DIV/0!</v>
      </c>
      <c r="T134" s="195">
        <v>200</v>
      </c>
      <c r="U134" s="140"/>
      <c r="V134" s="141" t="e">
        <f t="shared" si="7"/>
        <v>#DIV/0!</v>
      </c>
    </row>
    <row r="135" spans="1:22" ht="14.4" customHeight="1" x14ac:dyDescent="0.3">
      <c r="A135" s="74">
        <v>125</v>
      </c>
      <c r="B135" s="93" t="str">
        <f>BPU!B136</f>
        <v>Boîte de classement , dos de 10 cm, en polypropylène 7/10e assortis</v>
      </c>
      <c r="C135" s="76" t="str">
        <f>BPU!C136</f>
        <v>Lot de 10</v>
      </c>
      <c r="D135" s="76" t="s">
        <v>7</v>
      </c>
      <c r="E135" s="76" t="s">
        <v>7</v>
      </c>
      <c r="F135" s="174" t="s">
        <v>7</v>
      </c>
      <c r="G135" s="76"/>
      <c r="H135" s="174" t="s">
        <v>7</v>
      </c>
      <c r="I135" s="218" t="s">
        <v>7</v>
      </c>
      <c r="J135" s="219"/>
      <c r="K135" s="76"/>
      <c r="L135" s="139"/>
      <c r="M135" s="33">
        <f>BPU!O136</f>
        <v>0</v>
      </c>
      <c r="N135" s="122">
        <f>BPU!P136</f>
        <v>0</v>
      </c>
      <c r="O135" s="33"/>
      <c r="P135" s="123">
        <f>BPU!O136</f>
        <v>0</v>
      </c>
      <c r="Q135" s="216">
        <f>BPU!P136</f>
        <v>0</v>
      </c>
      <c r="R135" s="217"/>
      <c r="S135" s="76" t="e">
        <f>BPU!R136</f>
        <v>#DIV/0!</v>
      </c>
      <c r="T135" s="195">
        <v>200</v>
      </c>
      <c r="U135" s="140"/>
      <c r="V135" s="141" t="e">
        <f t="shared" si="7"/>
        <v>#DIV/0!</v>
      </c>
    </row>
    <row r="136" spans="1:22" ht="14.4" customHeight="1" x14ac:dyDescent="0.3">
      <c r="A136" s="74">
        <v>126</v>
      </c>
      <c r="B136" s="93" t="str">
        <f>BPU!B137</f>
        <v>boîtes à archives dos 10 cm à montage automatique , en carton ondulé kraft blanc imprimé</v>
      </c>
      <c r="C136" s="76" t="str">
        <f>BPU!C137</f>
        <v xml:space="preserve">Lot de 20 Boîtes </v>
      </c>
      <c r="D136" s="76" t="s">
        <v>7</v>
      </c>
      <c r="E136" s="76" t="s">
        <v>7</v>
      </c>
      <c r="F136" s="174" t="s">
        <v>7</v>
      </c>
      <c r="G136" s="76"/>
      <c r="H136" s="174" t="s">
        <v>7</v>
      </c>
      <c r="I136" s="218" t="s">
        <v>7</v>
      </c>
      <c r="J136" s="219"/>
      <c r="K136" s="76"/>
      <c r="L136" s="139"/>
      <c r="M136" s="33">
        <f>BPU!O137</f>
        <v>0</v>
      </c>
      <c r="N136" s="122">
        <f>BPU!P137</f>
        <v>0</v>
      </c>
      <c r="O136" s="33"/>
      <c r="P136" s="123">
        <f>BPU!O137</f>
        <v>0</v>
      </c>
      <c r="Q136" s="216">
        <f>BPU!P137</f>
        <v>0</v>
      </c>
      <c r="R136" s="217"/>
      <c r="S136" s="76" t="e">
        <f>BPU!R137</f>
        <v>#DIV/0!</v>
      </c>
      <c r="T136" s="195">
        <v>200</v>
      </c>
      <c r="U136" s="140"/>
      <c r="V136" s="141" t="e">
        <f t="shared" si="7"/>
        <v>#DIV/0!</v>
      </c>
    </row>
    <row r="137" spans="1:22" ht="14.4" customHeight="1" x14ac:dyDescent="0.3">
      <c r="A137" s="74">
        <v>127</v>
      </c>
      <c r="B137" s="93" t="str">
        <f>BPU!B138</f>
        <v>boîtes à archives dos 12 cm à montage automatique, en carton ondulé kraft blanc imprimé</v>
      </c>
      <c r="C137" s="76" t="str">
        <f>BPU!C138</f>
        <v xml:space="preserve">Lot de 20 Boîtes </v>
      </c>
      <c r="D137" s="76" t="s">
        <v>7</v>
      </c>
      <c r="E137" s="76" t="s">
        <v>7</v>
      </c>
      <c r="F137" s="174" t="s">
        <v>7</v>
      </c>
      <c r="G137" s="76"/>
      <c r="H137" s="174" t="s">
        <v>7</v>
      </c>
      <c r="I137" s="218" t="s">
        <v>7</v>
      </c>
      <c r="J137" s="219"/>
      <c r="K137" s="76"/>
      <c r="L137" s="139"/>
      <c r="M137" s="33">
        <f>BPU!O138</f>
        <v>0</v>
      </c>
      <c r="N137" s="122">
        <f>BPU!P138</f>
        <v>0</v>
      </c>
      <c r="O137" s="33"/>
      <c r="P137" s="123">
        <f>BPU!O138</f>
        <v>0</v>
      </c>
      <c r="Q137" s="216">
        <f>BPU!P138</f>
        <v>0</v>
      </c>
      <c r="R137" s="217"/>
      <c r="S137" s="76" t="e">
        <f>BPU!R138</f>
        <v>#DIV/0!</v>
      </c>
      <c r="T137" s="195">
        <v>200</v>
      </c>
      <c r="U137" s="140"/>
      <c r="V137" s="141" t="e">
        <f t="shared" si="7"/>
        <v>#DIV/0!</v>
      </c>
    </row>
    <row r="138" spans="1:22" ht="14.4" customHeight="1" x14ac:dyDescent="0.3">
      <c r="A138" s="74">
        <v>128</v>
      </c>
      <c r="B138" s="93" t="str">
        <f>BPU!B139</f>
        <v>boîtes à archives dos 15 cm à montage automatique, en carton ondulé kraft blanc imprimé</v>
      </c>
      <c r="C138" s="76" t="str">
        <f>BPU!C139</f>
        <v xml:space="preserve">Lot de 20 Boîtes </v>
      </c>
      <c r="D138" s="76" t="s">
        <v>7</v>
      </c>
      <c r="E138" s="76" t="s">
        <v>7</v>
      </c>
      <c r="F138" s="174" t="s">
        <v>7</v>
      </c>
      <c r="G138" s="76"/>
      <c r="H138" s="174" t="s">
        <v>7</v>
      </c>
      <c r="I138" s="218" t="s">
        <v>7</v>
      </c>
      <c r="J138" s="219"/>
      <c r="K138" s="76"/>
      <c r="L138" s="139"/>
      <c r="M138" s="33">
        <f>BPU!O139</f>
        <v>0</v>
      </c>
      <c r="N138" s="122">
        <f>BPU!P139</f>
        <v>0</v>
      </c>
      <c r="O138" s="33"/>
      <c r="P138" s="123">
        <f>BPU!O139</f>
        <v>0</v>
      </c>
      <c r="Q138" s="216">
        <f>BPU!P139</f>
        <v>0</v>
      </c>
      <c r="R138" s="217"/>
      <c r="S138" s="76" t="e">
        <f>BPU!R139</f>
        <v>#DIV/0!</v>
      </c>
      <c r="T138" s="195">
        <v>200</v>
      </c>
      <c r="U138" s="140"/>
      <c r="V138" s="141" t="e">
        <f t="shared" si="7"/>
        <v>#DIV/0!</v>
      </c>
    </row>
    <row r="139" spans="1:22" ht="14.4" customHeight="1" x14ac:dyDescent="0.3">
      <c r="A139" s="74">
        <v>129</v>
      </c>
      <c r="B139" s="93" t="str">
        <f>BPU!B140</f>
        <v>Chemise 3 rabats et élastique , en carte 5/10e coloris assortis</v>
      </c>
      <c r="C139" s="76" t="str">
        <f>BPU!C140</f>
        <v>Unité</v>
      </c>
      <c r="D139" s="76" t="s">
        <v>7</v>
      </c>
      <c r="E139" s="76" t="s">
        <v>7</v>
      </c>
      <c r="F139" s="174" t="s">
        <v>7</v>
      </c>
      <c r="G139" s="76"/>
      <c r="H139" s="174" t="s">
        <v>7</v>
      </c>
      <c r="I139" s="218" t="s">
        <v>7</v>
      </c>
      <c r="J139" s="219"/>
      <c r="K139" s="76"/>
      <c r="L139" s="139"/>
      <c r="M139" s="33">
        <f>BPU!O140</f>
        <v>0</v>
      </c>
      <c r="N139" s="122">
        <f>BPU!P140</f>
        <v>0</v>
      </c>
      <c r="O139" s="33"/>
      <c r="P139" s="123">
        <f>BPU!O140</f>
        <v>0</v>
      </c>
      <c r="Q139" s="216">
        <f>BPU!P140</f>
        <v>0</v>
      </c>
      <c r="R139" s="217"/>
      <c r="S139" s="76" t="e">
        <f>BPU!R140</f>
        <v>#DIV/0!</v>
      </c>
      <c r="T139" s="195">
        <v>200</v>
      </c>
      <c r="U139" s="140"/>
      <c r="V139" s="141" t="e">
        <f t="shared" si="7"/>
        <v>#DIV/0!</v>
      </c>
    </row>
    <row r="140" spans="1:22" ht="14.4" customHeight="1" x14ac:dyDescent="0.3">
      <c r="A140" s="74">
        <v>130</v>
      </c>
      <c r="B140" s="93" t="str">
        <f>BPU!B141</f>
        <v>Chemise à élastiques  - 3 rabats - transparent</v>
      </c>
      <c r="C140" s="76" t="str">
        <f>BPU!C141</f>
        <v>Lot de 100</v>
      </c>
      <c r="D140" s="76" t="s">
        <v>7</v>
      </c>
      <c r="E140" s="76" t="s">
        <v>7</v>
      </c>
      <c r="F140" s="174" t="s">
        <v>7</v>
      </c>
      <c r="G140" s="76"/>
      <c r="H140" s="174" t="s">
        <v>7</v>
      </c>
      <c r="I140" s="218" t="s">
        <v>7</v>
      </c>
      <c r="J140" s="219"/>
      <c r="K140" s="76"/>
      <c r="L140" s="139"/>
      <c r="M140" s="33">
        <f>BPU!O141</f>
        <v>0</v>
      </c>
      <c r="N140" s="122">
        <f>BPU!P141</f>
        <v>0</v>
      </c>
      <c r="O140" s="33"/>
      <c r="P140" s="123">
        <f>BPU!O141</f>
        <v>0</v>
      </c>
      <c r="Q140" s="216">
        <f>BPU!P141</f>
        <v>0</v>
      </c>
      <c r="R140" s="217"/>
      <c r="S140" s="76" t="e">
        <f>BPU!R141</f>
        <v>#DIV/0!</v>
      </c>
      <c r="T140" s="195">
        <v>200</v>
      </c>
      <c r="U140" s="140"/>
      <c r="V140" s="141" t="e">
        <f t="shared" si="7"/>
        <v>#DIV/0!</v>
      </c>
    </row>
    <row r="141" spans="1:22" ht="14.4" customHeight="1" x14ac:dyDescent="0.3">
      <c r="A141" s="74">
        <v>131</v>
      </c>
      <c r="B141" s="93" t="str">
        <f>BPU!B142</f>
        <v>Chemise extensible, sans rabat,  à sangle et boucle, grande capacité, papier toilé, assortis</v>
      </c>
      <c r="C141" s="76" t="str">
        <f>BPU!C142</f>
        <v>Lot de 5</v>
      </c>
      <c r="D141" s="76" t="s">
        <v>7</v>
      </c>
      <c r="E141" s="76" t="s">
        <v>7</v>
      </c>
      <c r="F141" s="174" t="s">
        <v>7</v>
      </c>
      <c r="G141" s="76"/>
      <c r="H141" s="174" t="s">
        <v>7</v>
      </c>
      <c r="I141" s="218" t="s">
        <v>7</v>
      </c>
      <c r="J141" s="219"/>
      <c r="K141" s="76"/>
      <c r="L141" s="139"/>
      <c r="M141" s="33">
        <f>BPU!O142</f>
        <v>0</v>
      </c>
      <c r="N141" s="122">
        <f>BPU!P142</f>
        <v>0</v>
      </c>
      <c r="O141" s="33"/>
      <c r="P141" s="123">
        <f>BPU!O142</f>
        <v>0</v>
      </c>
      <c r="Q141" s="216">
        <f>BPU!P142</f>
        <v>0</v>
      </c>
      <c r="R141" s="217"/>
      <c r="S141" s="76" t="e">
        <f>BPU!R142</f>
        <v>#DIV/0!</v>
      </c>
      <c r="T141" s="195">
        <v>200</v>
      </c>
      <c r="U141" s="140"/>
      <c r="V141" s="141" t="e">
        <f t="shared" si="7"/>
        <v>#DIV/0!</v>
      </c>
    </row>
    <row r="142" spans="1:22" ht="14.4" customHeight="1" x14ac:dyDescent="0.3">
      <c r="A142" s="74">
        <v>132</v>
      </c>
      <c r="B142" s="93" t="str">
        <f>BPU!B143</f>
        <v>Chemise extensible, 1 rabat,  à sangle et boucle, grande capacité, coloris assortis</v>
      </c>
      <c r="C142" s="76" t="str">
        <f>BPU!C143</f>
        <v>L'unité</v>
      </c>
      <c r="D142" s="76" t="s">
        <v>7</v>
      </c>
      <c r="E142" s="76" t="s">
        <v>7</v>
      </c>
      <c r="F142" s="174" t="s">
        <v>7</v>
      </c>
      <c r="G142" s="76"/>
      <c r="H142" s="174" t="s">
        <v>7</v>
      </c>
      <c r="I142" s="218" t="s">
        <v>7</v>
      </c>
      <c r="J142" s="219"/>
      <c r="K142" s="76"/>
      <c r="L142" s="139"/>
      <c r="M142" s="33">
        <f>BPU!O143</f>
        <v>0</v>
      </c>
      <c r="N142" s="122">
        <f>BPU!P143</f>
        <v>0</v>
      </c>
      <c r="O142" s="33"/>
      <c r="P142" s="123">
        <f>BPU!O143</f>
        <v>0</v>
      </c>
      <c r="Q142" s="216">
        <f>BPU!P143</f>
        <v>0</v>
      </c>
      <c r="R142" s="217"/>
      <c r="S142" s="76" t="e">
        <f>BPU!R143</f>
        <v>#DIV/0!</v>
      </c>
      <c r="T142" s="195">
        <v>200</v>
      </c>
      <c r="U142" s="140"/>
      <c r="V142" s="141" t="e">
        <f t="shared" si="7"/>
        <v>#DIV/0!</v>
      </c>
    </row>
    <row r="143" spans="1:22" ht="14.4" customHeight="1" x14ac:dyDescent="0.3">
      <c r="A143" s="74">
        <v>133</v>
      </c>
      <c r="B143" s="93" t="str">
        <f>BPU!B144</f>
        <v>Chemise simple, sans rabat, à élastique , en carte lustrée 5/10e coloris assortis</v>
      </c>
      <c r="C143" s="76" t="str">
        <f>BPU!C144</f>
        <v>Lot de 50</v>
      </c>
      <c r="D143" s="76" t="s">
        <v>7</v>
      </c>
      <c r="E143" s="76" t="s">
        <v>7</v>
      </c>
      <c r="F143" s="174" t="s">
        <v>7</v>
      </c>
      <c r="G143" s="76"/>
      <c r="H143" s="174" t="s">
        <v>7</v>
      </c>
      <c r="I143" s="218" t="s">
        <v>7</v>
      </c>
      <c r="J143" s="219"/>
      <c r="K143" s="76"/>
      <c r="L143" s="139"/>
      <c r="M143" s="33">
        <f>BPU!O144</f>
        <v>0</v>
      </c>
      <c r="N143" s="122">
        <f>BPU!P144</f>
        <v>0</v>
      </c>
      <c r="O143" s="33"/>
      <c r="P143" s="123">
        <f>BPU!O144</f>
        <v>0</v>
      </c>
      <c r="Q143" s="216">
        <f>BPU!P144</f>
        <v>0</v>
      </c>
      <c r="R143" s="217"/>
      <c r="S143" s="76" t="e">
        <f>BPU!R144</f>
        <v>#DIV/0!</v>
      </c>
      <c r="T143" s="195">
        <v>200</v>
      </c>
      <c r="U143" s="140"/>
      <c r="V143" s="141" t="e">
        <f t="shared" si="7"/>
        <v>#DIV/0!</v>
      </c>
    </row>
    <row r="144" spans="1:22" ht="14.4" customHeight="1" x14ac:dyDescent="0.3">
      <c r="A144" s="74">
        <v>134</v>
      </c>
      <c r="B144" s="93" t="str">
        <f>BPU!B145</f>
        <v>Chemise simple, sans rabat, à élastique, en carte lustrée 7/10e coloris assortis</v>
      </c>
      <c r="C144" s="76" t="str">
        <f>BPU!C145</f>
        <v>Lot de 40</v>
      </c>
      <c r="D144" s="76" t="s">
        <v>7</v>
      </c>
      <c r="E144" s="76" t="s">
        <v>7</v>
      </c>
      <c r="F144" s="174" t="s">
        <v>7</v>
      </c>
      <c r="G144" s="76"/>
      <c r="H144" s="174" t="s">
        <v>7</v>
      </c>
      <c r="I144" s="218" t="s">
        <v>7</v>
      </c>
      <c r="J144" s="219"/>
      <c r="K144" s="76"/>
      <c r="L144" s="139"/>
      <c r="M144" s="33">
        <f>BPU!O145</f>
        <v>0</v>
      </c>
      <c r="N144" s="122">
        <f>BPU!P145</f>
        <v>0</v>
      </c>
      <c r="O144" s="33"/>
      <c r="P144" s="123">
        <f>BPU!O145</f>
        <v>0</v>
      </c>
      <c r="Q144" s="216">
        <f>BPU!P145</f>
        <v>0</v>
      </c>
      <c r="R144" s="217"/>
      <c r="S144" s="76" t="e">
        <f>BPU!R145</f>
        <v>#DIV/0!</v>
      </c>
      <c r="T144" s="195">
        <v>200</v>
      </c>
      <c r="U144" s="140"/>
      <c r="V144" s="141" t="e">
        <f t="shared" si="7"/>
        <v>#DIV/0!</v>
      </c>
    </row>
    <row r="145" spans="1:22" ht="14.4" customHeight="1" x14ac:dyDescent="0.3">
      <c r="A145" s="74">
        <v>135</v>
      </c>
      <c r="B145" s="93" t="str">
        <f>BPU!B146</f>
        <v>Classeur pour format A 4 à levier  2 perforations en polypropylène, dos 8 cm, assortis</v>
      </c>
      <c r="C145" s="76" t="str">
        <f>BPU!C146</f>
        <v>Unité</v>
      </c>
      <c r="D145" s="76" t="s">
        <v>7</v>
      </c>
      <c r="E145" s="76" t="s">
        <v>7</v>
      </c>
      <c r="F145" s="174" t="s">
        <v>7</v>
      </c>
      <c r="G145" s="76"/>
      <c r="H145" s="174" t="s">
        <v>7</v>
      </c>
      <c r="I145" s="218" t="s">
        <v>7</v>
      </c>
      <c r="J145" s="219"/>
      <c r="K145" s="76"/>
      <c r="L145" s="139"/>
      <c r="M145" s="33">
        <f>BPU!O146</f>
        <v>0</v>
      </c>
      <c r="N145" s="122">
        <f>BPU!P146</f>
        <v>0</v>
      </c>
      <c r="O145" s="33"/>
      <c r="P145" s="123">
        <f>BPU!O146</f>
        <v>0</v>
      </c>
      <c r="Q145" s="216">
        <f>BPU!P146</f>
        <v>0</v>
      </c>
      <c r="R145" s="217"/>
      <c r="S145" s="76" t="e">
        <f>BPU!R146</f>
        <v>#DIV/0!</v>
      </c>
      <c r="T145" s="195">
        <v>300</v>
      </c>
      <c r="U145" s="140"/>
      <c r="V145" s="141" t="e">
        <f t="shared" si="7"/>
        <v>#DIV/0!</v>
      </c>
    </row>
    <row r="146" spans="1:22" ht="14.4" customHeight="1" x14ac:dyDescent="0.3">
      <c r="A146" s="74">
        <v>136</v>
      </c>
      <c r="B146" s="93" t="str">
        <f>BPU!B147</f>
        <v>Classeur pour format A 4 à levier  2 perforations en polypropylène, dos 4 cm, assortis</v>
      </c>
      <c r="C146" s="76" t="str">
        <f>BPU!C147</f>
        <v>Unité</v>
      </c>
      <c r="D146" s="76" t="s">
        <v>7</v>
      </c>
      <c r="E146" s="76" t="s">
        <v>7</v>
      </c>
      <c r="F146" s="174" t="s">
        <v>7</v>
      </c>
      <c r="G146" s="76"/>
      <c r="H146" s="174" t="s">
        <v>7</v>
      </c>
      <c r="I146" s="218" t="s">
        <v>7</v>
      </c>
      <c r="J146" s="219"/>
      <c r="K146" s="76"/>
      <c r="L146" s="139"/>
      <c r="M146" s="33">
        <f>BPU!O147</f>
        <v>0</v>
      </c>
      <c r="N146" s="122">
        <f>BPU!P147</f>
        <v>0</v>
      </c>
      <c r="O146" s="33"/>
      <c r="P146" s="123">
        <f>BPU!O147</f>
        <v>0</v>
      </c>
      <c r="Q146" s="216">
        <f>BPU!P147</f>
        <v>0</v>
      </c>
      <c r="R146" s="217"/>
      <c r="S146" s="76" t="e">
        <f>BPU!R147</f>
        <v>#DIV/0!</v>
      </c>
      <c r="T146" s="195">
        <v>300</v>
      </c>
      <c r="U146" s="140"/>
      <c r="V146" s="141" t="e">
        <f t="shared" si="7"/>
        <v>#DIV/0!</v>
      </c>
    </row>
    <row r="147" spans="1:22" ht="14.4" customHeight="1" x14ac:dyDescent="0.3">
      <c r="A147" s="74">
        <v>137</v>
      </c>
      <c r="B147" s="93" t="str">
        <f>BPU!B148</f>
        <v>Classeur 4 anneaux dos 4 cm (coloris assortis)</v>
      </c>
      <c r="C147" s="76" t="str">
        <f>BPU!C148</f>
        <v>Unité</v>
      </c>
      <c r="D147" s="76" t="s">
        <v>7</v>
      </c>
      <c r="E147" s="76" t="s">
        <v>7</v>
      </c>
      <c r="F147" s="174" t="s">
        <v>7</v>
      </c>
      <c r="G147" s="76"/>
      <c r="H147" s="174" t="s">
        <v>7</v>
      </c>
      <c r="I147" s="218" t="s">
        <v>7</v>
      </c>
      <c r="J147" s="219"/>
      <c r="K147" s="76"/>
      <c r="L147" s="139"/>
      <c r="M147" s="33">
        <f>BPU!O148</f>
        <v>0</v>
      </c>
      <c r="N147" s="122">
        <f>BPU!P148</f>
        <v>0</v>
      </c>
      <c r="O147" s="33"/>
      <c r="P147" s="123">
        <f>BPU!O148</f>
        <v>0</v>
      </c>
      <c r="Q147" s="216">
        <f>BPU!P148</f>
        <v>0</v>
      </c>
      <c r="R147" s="217"/>
      <c r="S147" s="76" t="e">
        <f>BPU!R148</f>
        <v>#DIV/0!</v>
      </c>
      <c r="T147" s="195">
        <v>300</v>
      </c>
      <c r="U147" s="140"/>
      <c r="V147" s="141" t="e">
        <f t="shared" si="7"/>
        <v>#DIV/0!</v>
      </c>
    </row>
    <row r="148" spans="1:22" ht="14.4" customHeight="1" x14ac:dyDescent="0.3">
      <c r="A148" s="74">
        <v>138</v>
      </c>
      <c r="B148" s="93" t="str">
        <f>BPU!B149</f>
        <v>Chemises  carte 180 grammes coloris assortis 24x32 cm</v>
      </c>
      <c r="C148" s="76" t="str">
        <f>BPU!C149</f>
        <v>Lot de 100</v>
      </c>
      <c r="D148" s="76" t="s">
        <v>7</v>
      </c>
      <c r="E148" s="76" t="s">
        <v>7</v>
      </c>
      <c r="F148" s="174" t="s">
        <v>7</v>
      </c>
      <c r="G148" s="76"/>
      <c r="H148" s="174" t="s">
        <v>7</v>
      </c>
      <c r="I148" s="218" t="s">
        <v>7</v>
      </c>
      <c r="J148" s="219"/>
      <c r="K148" s="76"/>
      <c r="L148" s="139"/>
      <c r="M148" s="33">
        <f>BPU!O149</f>
        <v>0</v>
      </c>
      <c r="N148" s="122">
        <f>BPU!P149</f>
        <v>0</v>
      </c>
      <c r="O148" s="33"/>
      <c r="P148" s="123">
        <f>BPU!O149</f>
        <v>0</v>
      </c>
      <c r="Q148" s="216">
        <f>BPU!P149</f>
        <v>0</v>
      </c>
      <c r="R148" s="217"/>
      <c r="S148" s="76" t="e">
        <f>BPU!R149</f>
        <v>#DIV/0!</v>
      </c>
      <c r="T148" s="195">
        <v>100</v>
      </c>
      <c r="U148" s="140"/>
      <c r="V148" s="141" t="e">
        <f t="shared" si="7"/>
        <v>#DIV/0!</v>
      </c>
    </row>
    <row r="149" spans="1:22" ht="14.4" customHeight="1" x14ac:dyDescent="0.3">
      <c r="A149" s="74">
        <v>139</v>
      </c>
      <c r="B149" s="93" t="str">
        <f>BPU!B150</f>
        <v>Chemises  carte 250 grammes coloris assortis 24x32 cm</v>
      </c>
      <c r="C149" s="76" t="str">
        <f>BPU!C150</f>
        <v>Lot de 100</v>
      </c>
      <c r="D149" s="76" t="s">
        <v>7</v>
      </c>
      <c r="E149" s="76" t="s">
        <v>7</v>
      </c>
      <c r="F149" s="174" t="s">
        <v>7</v>
      </c>
      <c r="G149" s="76"/>
      <c r="H149" s="174" t="s">
        <v>7</v>
      </c>
      <c r="I149" s="218" t="s">
        <v>7</v>
      </c>
      <c r="J149" s="219"/>
      <c r="K149" s="76"/>
      <c r="L149" s="139"/>
      <c r="M149" s="33">
        <f>BPU!O150</f>
        <v>0</v>
      </c>
      <c r="N149" s="122">
        <f>BPU!P150</f>
        <v>0</v>
      </c>
      <c r="O149" s="33"/>
      <c r="P149" s="123">
        <f>BPU!O150</f>
        <v>0</v>
      </c>
      <c r="Q149" s="216">
        <f>BPU!P150</f>
        <v>0</v>
      </c>
      <c r="R149" s="217"/>
      <c r="S149" s="76" t="e">
        <f>BPU!R150</f>
        <v>#DIV/0!</v>
      </c>
      <c r="T149" s="195">
        <v>100</v>
      </c>
      <c r="U149" s="140"/>
      <c r="V149" s="141" t="e">
        <f t="shared" si="7"/>
        <v>#DIV/0!</v>
      </c>
    </row>
    <row r="150" spans="1:22" ht="14.4" customHeight="1" x14ac:dyDescent="0.3">
      <c r="A150" s="74">
        <v>140</v>
      </c>
      <c r="B150" s="93" t="str">
        <f>BPU!B151</f>
        <v>Sous-chemises carte  60 grammes coloris assortis 22x31 cm</v>
      </c>
      <c r="C150" s="76" t="str">
        <f>BPU!C151</f>
        <v>Lot de 100</v>
      </c>
      <c r="D150" s="76" t="s">
        <v>7</v>
      </c>
      <c r="E150" s="76" t="s">
        <v>7</v>
      </c>
      <c r="F150" s="174" t="s">
        <v>7</v>
      </c>
      <c r="G150" s="76"/>
      <c r="H150" s="174" t="s">
        <v>7</v>
      </c>
      <c r="I150" s="218" t="s">
        <v>7</v>
      </c>
      <c r="J150" s="219"/>
      <c r="K150" s="76"/>
      <c r="L150" s="139"/>
      <c r="M150" s="33">
        <f>BPU!O151</f>
        <v>0</v>
      </c>
      <c r="N150" s="122">
        <f>BPU!P151</f>
        <v>0</v>
      </c>
      <c r="O150" s="33"/>
      <c r="P150" s="123">
        <f>BPU!O151</f>
        <v>0</v>
      </c>
      <c r="Q150" s="216">
        <f>BPU!P151</f>
        <v>0</v>
      </c>
      <c r="R150" s="217"/>
      <c r="S150" s="76" t="e">
        <f>BPU!R151</f>
        <v>#DIV/0!</v>
      </c>
      <c r="T150" s="195">
        <v>100</v>
      </c>
      <c r="U150" s="140"/>
      <c r="V150" s="141" t="e">
        <f t="shared" si="7"/>
        <v>#DIV/0!</v>
      </c>
    </row>
    <row r="151" spans="1:22" ht="14.4" customHeight="1" x14ac:dyDescent="0.3">
      <c r="A151" s="74">
        <v>141</v>
      </c>
      <c r="B151" s="93" t="str">
        <f>BPU!B152</f>
        <v>Sous-chemises carte  80 grammes coloris assortis 22x31 cm</v>
      </c>
      <c r="C151" s="76" t="str">
        <f>BPU!C152</f>
        <v>Lot de 100</v>
      </c>
      <c r="D151" s="76" t="s">
        <v>7</v>
      </c>
      <c r="E151" s="76" t="s">
        <v>7</v>
      </c>
      <c r="F151" s="174" t="s">
        <v>7</v>
      </c>
      <c r="G151" s="76"/>
      <c r="H151" s="174" t="s">
        <v>7</v>
      </c>
      <c r="I151" s="218" t="s">
        <v>7</v>
      </c>
      <c r="J151" s="219"/>
      <c r="K151" s="76"/>
      <c r="L151" s="139"/>
      <c r="M151" s="33">
        <f>BPU!O152</f>
        <v>0</v>
      </c>
      <c r="N151" s="122">
        <f>BPU!P152</f>
        <v>0</v>
      </c>
      <c r="O151" s="33"/>
      <c r="P151" s="123">
        <f>BPU!O152</f>
        <v>0</v>
      </c>
      <c r="Q151" s="216">
        <f>BPU!P152</f>
        <v>0</v>
      </c>
      <c r="R151" s="217"/>
      <c r="S151" s="76" t="e">
        <f>BPU!R152</f>
        <v>#DIV/0!</v>
      </c>
      <c r="T151" s="195">
        <v>100</v>
      </c>
      <c r="U151" s="140"/>
      <c r="V151" s="141" t="e">
        <f t="shared" si="7"/>
        <v>#DIV/0!</v>
      </c>
    </row>
    <row r="152" spans="1:22" ht="14.4" customHeight="1" x14ac:dyDescent="0.3">
      <c r="A152" s="74">
        <v>142</v>
      </c>
      <c r="B152" s="93" t="str">
        <f>BPU!B153</f>
        <v xml:space="preserve">Pochette coin en papier 120 g avec fenêtre cristal 18x10cm, format 22x31 cm </v>
      </c>
      <c r="C152" s="76" t="str">
        <f>BPU!C153</f>
        <v>Lot de 100</v>
      </c>
      <c r="D152" s="76" t="s">
        <v>7</v>
      </c>
      <c r="E152" s="76" t="s">
        <v>7</v>
      </c>
      <c r="F152" s="174" t="s">
        <v>7</v>
      </c>
      <c r="G152" s="76"/>
      <c r="H152" s="174" t="s">
        <v>7</v>
      </c>
      <c r="I152" s="218" t="s">
        <v>7</v>
      </c>
      <c r="J152" s="219"/>
      <c r="K152" s="76"/>
      <c r="L152" s="139"/>
      <c r="M152" s="33">
        <f>BPU!O153</f>
        <v>0</v>
      </c>
      <c r="N152" s="122">
        <f>BPU!P153</f>
        <v>0</v>
      </c>
      <c r="O152" s="33"/>
      <c r="P152" s="123">
        <f>BPU!O153</f>
        <v>0</v>
      </c>
      <c r="Q152" s="216">
        <f>BPU!P153</f>
        <v>0</v>
      </c>
      <c r="R152" s="217"/>
      <c r="S152" s="76" t="e">
        <f>BPU!R153</f>
        <v>#DIV/0!</v>
      </c>
      <c r="T152" s="195">
        <v>100</v>
      </c>
      <c r="U152" s="140"/>
      <c r="V152" s="141" t="e">
        <f t="shared" si="7"/>
        <v>#DIV/0!</v>
      </c>
    </row>
    <row r="153" spans="1:22" ht="14.4" customHeight="1" x14ac:dyDescent="0.3">
      <c r="A153" s="74">
        <v>143</v>
      </c>
      <c r="B153" s="93" t="str">
        <f>BPU!B154</f>
        <v xml:space="preserve">Chemise coin  grainé 10/100e -  format 21x29.7 cm, transparente </v>
      </c>
      <c r="C153" s="76" t="str">
        <f>BPU!C154</f>
        <v>Lot de 100</v>
      </c>
      <c r="D153" s="76" t="s">
        <v>7</v>
      </c>
      <c r="E153" s="76" t="s">
        <v>7</v>
      </c>
      <c r="F153" s="174" t="s">
        <v>7</v>
      </c>
      <c r="G153" s="76"/>
      <c r="H153" s="174" t="s">
        <v>7</v>
      </c>
      <c r="I153" s="218" t="s">
        <v>7</v>
      </c>
      <c r="J153" s="219"/>
      <c r="K153" s="76"/>
      <c r="L153" s="139"/>
      <c r="M153" s="33">
        <f>BPU!O154</f>
        <v>0</v>
      </c>
      <c r="N153" s="122">
        <f>BPU!P154</f>
        <v>0</v>
      </c>
      <c r="O153" s="33"/>
      <c r="P153" s="123">
        <f>BPU!O154</f>
        <v>0</v>
      </c>
      <c r="Q153" s="216">
        <f>BPU!P154</f>
        <v>0</v>
      </c>
      <c r="R153" s="217"/>
      <c r="S153" s="76" t="e">
        <f>BPU!R154</f>
        <v>#DIV/0!</v>
      </c>
      <c r="T153" s="195">
        <v>100</v>
      </c>
      <c r="U153" s="140"/>
      <c r="V153" s="141" t="e">
        <f t="shared" si="7"/>
        <v>#DIV/0!</v>
      </c>
    </row>
    <row r="154" spans="1:22" ht="14.4" customHeight="1" x14ac:dyDescent="0.3">
      <c r="A154" s="74">
        <v>144</v>
      </c>
      <c r="B154" s="93" t="str">
        <f>BPU!B155</f>
        <v>Pochettes coins en pvc 15/100e coloris assortis</v>
      </c>
      <c r="C154" s="76" t="str">
        <f>BPU!C155</f>
        <v>Lot de 100</v>
      </c>
      <c r="D154" s="76" t="s">
        <v>7</v>
      </c>
      <c r="E154" s="76" t="s">
        <v>7</v>
      </c>
      <c r="F154" s="174" t="s">
        <v>7</v>
      </c>
      <c r="G154" s="76"/>
      <c r="H154" s="174" t="s">
        <v>7</v>
      </c>
      <c r="I154" s="218" t="s">
        <v>7</v>
      </c>
      <c r="J154" s="219"/>
      <c r="K154" s="76"/>
      <c r="L154" s="139"/>
      <c r="M154" s="33">
        <f>BPU!O155</f>
        <v>0</v>
      </c>
      <c r="N154" s="122">
        <f>BPU!P155</f>
        <v>0</v>
      </c>
      <c r="O154" s="33"/>
      <c r="P154" s="123">
        <f>BPU!O155</f>
        <v>0</v>
      </c>
      <c r="Q154" s="216">
        <f>BPU!P155</f>
        <v>0</v>
      </c>
      <c r="R154" s="217"/>
      <c r="S154" s="76" t="e">
        <f>BPU!R155</f>
        <v>#DIV/0!</v>
      </c>
      <c r="T154" s="195">
        <v>100</v>
      </c>
      <c r="U154" s="140"/>
      <c r="V154" s="141" t="e">
        <f t="shared" si="7"/>
        <v>#DIV/0!</v>
      </c>
    </row>
    <row r="155" spans="1:22" ht="14.4" customHeight="1" x14ac:dyDescent="0.3">
      <c r="A155" s="74">
        <v>145</v>
      </c>
      <c r="B155" s="93" t="str">
        <f>BPU!B156</f>
        <v>Pochettes-coin en polypropylène 12/100e coloris assortis</v>
      </c>
      <c r="C155" s="76" t="str">
        <f>BPU!C156</f>
        <v>Lot de 100</v>
      </c>
      <c r="D155" s="76" t="s">
        <v>7</v>
      </c>
      <c r="E155" s="76" t="s">
        <v>7</v>
      </c>
      <c r="F155" s="174" t="s">
        <v>7</v>
      </c>
      <c r="G155" s="76"/>
      <c r="H155" s="174" t="s">
        <v>7</v>
      </c>
      <c r="I155" s="218" t="s">
        <v>7</v>
      </c>
      <c r="J155" s="219"/>
      <c r="K155" s="76"/>
      <c r="L155" s="139"/>
      <c r="M155" s="33">
        <f>BPU!O156</f>
        <v>0</v>
      </c>
      <c r="N155" s="122">
        <f>BPU!P156</f>
        <v>0</v>
      </c>
      <c r="O155" s="33"/>
      <c r="P155" s="123">
        <f>BPU!O156</f>
        <v>0</v>
      </c>
      <c r="Q155" s="216">
        <f>BPU!P156</f>
        <v>0</v>
      </c>
      <c r="R155" s="217"/>
      <c r="S155" s="76" t="e">
        <f>BPU!R156</f>
        <v>#DIV/0!</v>
      </c>
      <c r="T155" s="195">
        <v>100</v>
      </c>
      <c r="U155" s="140"/>
      <c r="V155" s="141" t="e">
        <f t="shared" si="7"/>
        <v>#DIV/0!</v>
      </c>
    </row>
    <row r="156" spans="1:22" ht="14.4" customHeight="1" x14ac:dyDescent="0.3">
      <c r="A156" s="74">
        <v>146</v>
      </c>
      <c r="B156" s="93" t="str">
        <f>BPU!B157</f>
        <v>Pochettes de plastification à chaud A4 standards 80 microns par face dos adhésif</v>
      </c>
      <c r="C156" s="76" t="str">
        <f>BPU!C157</f>
        <v>Lot de 100</v>
      </c>
      <c r="D156" s="76" t="s">
        <v>7</v>
      </c>
      <c r="E156" s="76" t="s">
        <v>7</v>
      </c>
      <c r="F156" s="174" t="s">
        <v>7</v>
      </c>
      <c r="G156" s="76"/>
      <c r="H156" s="174" t="s">
        <v>7</v>
      </c>
      <c r="I156" s="218" t="s">
        <v>7</v>
      </c>
      <c r="J156" s="219"/>
      <c r="K156" s="76"/>
      <c r="L156" s="139"/>
      <c r="M156" s="33">
        <f>BPU!O157</f>
        <v>0</v>
      </c>
      <c r="N156" s="122">
        <f>BPU!P157</f>
        <v>0</v>
      </c>
      <c r="O156" s="33"/>
      <c r="P156" s="123">
        <f>BPU!O157</f>
        <v>0</v>
      </c>
      <c r="Q156" s="216">
        <f>BPU!P157</f>
        <v>0</v>
      </c>
      <c r="R156" s="217"/>
      <c r="S156" s="76" t="e">
        <f>BPU!R157</f>
        <v>#DIV/0!</v>
      </c>
      <c r="T156" s="195">
        <v>100</v>
      </c>
      <c r="U156" s="140"/>
      <c r="V156" s="141" t="e">
        <f t="shared" si="7"/>
        <v>#DIV/0!</v>
      </c>
    </row>
    <row r="157" spans="1:22" ht="14.4" customHeight="1" x14ac:dyDescent="0.3">
      <c r="A157" s="74">
        <v>147</v>
      </c>
      <c r="B157" s="93" t="str">
        <f>BPU!B158</f>
        <v>Pochettes de plastification à chaud A3 standards 80 microns par face dos adhésif</v>
      </c>
      <c r="C157" s="76" t="str">
        <f>BPU!C158</f>
        <v>Lot de 100</v>
      </c>
      <c r="D157" s="76" t="s">
        <v>7</v>
      </c>
      <c r="E157" s="76" t="s">
        <v>7</v>
      </c>
      <c r="F157" s="174" t="s">
        <v>7</v>
      </c>
      <c r="G157" s="76"/>
      <c r="H157" s="174" t="s">
        <v>7</v>
      </c>
      <c r="I157" s="218" t="s">
        <v>7</v>
      </c>
      <c r="J157" s="219"/>
      <c r="K157" s="76"/>
      <c r="L157" s="139"/>
      <c r="M157" s="33">
        <f>BPU!O158</f>
        <v>0</v>
      </c>
      <c r="N157" s="122">
        <f>BPU!P158</f>
        <v>0</v>
      </c>
      <c r="O157" s="33"/>
      <c r="P157" s="123">
        <f>BPU!O158</f>
        <v>0</v>
      </c>
      <c r="Q157" s="216">
        <f>BPU!P158</f>
        <v>0</v>
      </c>
      <c r="R157" s="217"/>
      <c r="S157" s="76" t="e">
        <f>BPU!R158</f>
        <v>#DIV/0!</v>
      </c>
      <c r="T157" s="195">
        <v>100</v>
      </c>
      <c r="U157" s="140"/>
      <c r="V157" s="141" t="e">
        <f t="shared" si="7"/>
        <v>#DIV/0!</v>
      </c>
    </row>
    <row r="158" spans="1:22" ht="14.4" customHeight="1" x14ac:dyDescent="0.3">
      <c r="A158" s="74">
        <v>148</v>
      </c>
      <c r="B158" s="93" t="str">
        <f>BPU!B159</f>
        <v>Intercalaires carte lustrée 12 touches</v>
      </c>
      <c r="C158" s="76" t="str">
        <f>BPU!C159</f>
        <v>Unité</v>
      </c>
      <c r="D158" s="76" t="s">
        <v>7</v>
      </c>
      <c r="E158" s="76" t="s">
        <v>7</v>
      </c>
      <c r="F158" s="174" t="s">
        <v>7</v>
      </c>
      <c r="G158" s="76"/>
      <c r="H158" s="174" t="s">
        <v>7</v>
      </c>
      <c r="I158" s="218" t="s">
        <v>7</v>
      </c>
      <c r="J158" s="219"/>
      <c r="K158" s="76"/>
      <c r="L158" s="139"/>
      <c r="M158" s="33">
        <f>BPU!O159</f>
        <v>0</v>
      </c>
      <c r="N158" s="122">
        <f>BPU!P159</f>
        <v>0</v>
      </c>
      <c r="O158" s="33"/>
      <c r="P158" s="123">
        <f>BPU!O159</f>
        <v>0</v>
      </c>
      <c r="Q158" s="216">
        <f>BPU!P159</f>
        <v>0</v>
      </c>
      <c r="R158" s="217"/>
      <c r="S158" s="76" t="e">
        <f>BPU!R159</f>
        <v>#DIV/0!</v>
      </c>
      <c r="T158" s="195">
        <v>300</v>
      </c>
      <c r="U158" s="140"/>
      <c r="V158" s="141" t="e">
        <f t="shared" si="7"/>
        <v>#DIV/0!</v>
      </c>
    </row>
    <row r="159" spans="1:22" ht="14.4" customHeight="1" x14ac:dyDescent="0.3">
      <c r="A159" s="74">
        <v>149</v>
      </c>
      <c r="B159" s="93" t="str">
        <f>BPU!B160</f>
        <v>Corbeilles à courrier pour documents A4+ superposable</v>
      </c>
      <c r="C159" s="76" t="str">
        <f>BPU!C160</f>
        <v>Unité</v>
      </c>
      <c r="D159" s="76" t="s">
        <v>7</v>
      </c>
      <c r="E159" s="76" t="s">
        <v>7</v>
      </c>
      <c r="F159" s="174" t="s">
        <v>7</v>
      </c>
      <c r="G159" s="76"/>
      <c r="H159" s="174" t="s">
        <v>7</v>
      </c>
      <c r="I159" s="218" t="s">
        <v>7</v>
      </c>
      <c r="J159" s="219"/>
      <c r="K159" s="76"/>
      <c r="L159" s="139"/>
      <c r="M159" s="33">
        <f>BPU!O160</f>
        <v>0</v>
      </c>
      <c r="N159" s="122">
        <f>BPU!P160</f>
        <v>0</v>
      </c>
      <c r="O159" s="33"/>
      <c r="P159" s="123">
        <f>BPU!O160</f>
        <v>0</v>
      </c>
      <c r="Q159" s="216">
        <f>BPU!P160</f>
        <v>0</v>
      </c>
      <c r="R159" s="217"/>
      <c r="S159" s="76" t="e">
        <f>BPU!R160</f>
        <v>#DIV/0!</v>
      </c>
      <c r="T159" s="195">
        <v>100</v>
      </c>
      <c r="U159" s="140"/>
      <c r="V159" s="141" t="e">
        <f t="shared" ref="V159:V167" si="8">T159*S159</f>
        <v>#DIV/0!</v>
      </c>
    </row>
    <row r="160" spans="1:22" ht="14.4" customHeight="1" x14ac:dyDescent="0.3">
      <c r="A160" s="74">
        <v>150</v>
      </c>
      <c r="B160" s="93" t="str">
        <f>BPU!B161</f>
        <v>Pochettes perforées A4</v>
      </c>
      <c r="C160" s="76" t="str">
        <f>BPU!C161</f>
        <v>Lot de 25</v>
      </c>
      <c r="D160" s="76" t="s">
        <v>7</v>
      </c>
      <c r="E160" s="76" t="s">
        <v>7</v>
      </c>
      <c r="F160" s="174" t="s">
        <v>7</v>
      </c>
      <c r="G160" s="76"/>
      <c r="H160" s="174" t="s">
        <v>7</v>
      </c>
      <c r="I160" s="218" t="s">
        <v>7</v>
      </c>
      <c r="J160" s="219"/>
      <c r="K160" s="76"/>
      <c r="L160" s="139"/>
      <c r="M160" s="33">
        <f>BPU!O161</f>
        <v>0</v>
      </c>
      <c r="N160" s="122">
        <f>BPU!P161</f>
        <v>0</v>
      </c>
      <c r="O160" s="33"/>
      <c r="P160" s="123">
        <f>BPU!O161</f>
        <v>0</v>
      </c>
      <c r="Q160" s="216">
        <f>BPU!P161</f>
        <v>0</v>
      </c>
      <c r="R160" s="217"/>
      <c r="S160" s="76" t="e">
        <f>BPU!R161</f>
        <v>#DIV/0!</v>
      </c>
      <c r="T160" s="195">
        <v>500</v>
      </c>
      <c r="U160" s="140"/>
      <c r="V160" s="141" t="e">
        <f t="shared" si="8"/>
        <v>#DIV/0!</v>
      </c>
    </row>
    <row r="161" spans="1:22" ht="14.4" customHeight="1" x14ac:dyDescent="0.3">
      <c r="A161" s="74">
        <v>151</v>
      </c>
      <c r="B161" s="93" t="str">
        <f>BPU!B162</f>
        <v>Trieur 12 divisions - fermeture à élastique</v>
      </c>
      <c r="C161" s="76" t="str">
        <f>BPU!C162</f>
        <v>Unité</v>
      </c>
      <c r="D161" s="76" t="s">
        <v>7</v>
      </c>
      <c r="E161" s="76" t="s">
        <v>7</v>
      </c>
      <c r="F161" s="174" t="s">
        <v>7</v>
      </c>
      <c r="G161" s="76"/>
      <c r="H161" s="174" t="s">
        <v>7</v>
      </c>
      <c r="I161" s="218" t="s">
        <v>7</v>
      </c>
      <c r="J161" s="219"/>
      <c r="K161" s="76"/>
      <c r="L161" s="139"/>
      <c r="M161" s="33">
        <f>BPU!O162</f>
        <v>0</v>
      </c>
      <c r="N161" s="122">
        <f>BPU!P162</f>
        <v>0</v>
      </c>
      <c r="O161" s="33"/>
      <c r="P161" s="123">
        <f>BPU!O162</f>
        <v>0</v>
      </c>
      <c r="Q161" s="216">
        <f>BPU!P162</f>
        <v>0</v>
      </c>
      <c r="R161" s="217"/>
      <c r="S161" s="76" t="e">
        <f>BPU!R162</f>
        <v>#DIV/0!</v>
      </c>
      <c r="T161" s="195">
        <v>200</v>
      </c>
      <c r="U161" s="140"/>
      <c r="V161" s="141" t="e">
        <f t="shared" si="8"/>
        <v>#DIV/0!</v>
      </c>
    </row>
    <row r="162" spans="1:22" ht="14.4" customHeight="1" x14ac:dyDescent="0.3">
      <c r="A162" s="74">
        <v>152</v>
      </c>
      <c r="B162" s="93" t="str">
        <f>BPU!B163</f>
        <v>Anneaux à relier en plastique</v>
      </c>
      <c r="C162" s="76" t="str">
        <f>BPU!C163</f>
        <v>Lot de 100</v>
      </c>
      <c r="D162" s="76" t="s">
        <v>7</v>
      </c>
      <c r="E162" s="76" t="s">
        <v>7</v>
      </c>
      <c r="F162" s="174" t="s">
        <v>7</v>
      </c>
      <c r="G162" s="76"/>
      <c r="H162" s="174" t="s">
        <v>7</v>
      </c>
      <c r="I162" s="218" t="s">
        <v>7</v>
      </c>
      <c r="J162" s="219"/>
      <c r="K162" s="76"/>
      <c r="L162" s="139"/>
      <c r="M162" s="33">
        <f>BPU!O163</f>
        <v>0</v>
      </c>
      <c r="N162" s="122">
        <f>BPU!P163</f>
        <v>0</v>
      </c>
      <c r="O162" s="33"/>
      <c r="P162" s="123">
        <f>BPU!O163</f>
        <v>0</v>
      </c>
      <c r="Q162" s="216">
        <f>BPU!P163</f>
        <v>0</v>
      </c>
      <c r="R162" s="217"/>
      <c r="S162" s="76" t="e">
        <f>BPU!R163</f>
        <v>#DIV/0!</v>
      </c>
      <c r="T162" s="195">
        <v>200</v>
      </c>
      <c r="U162" s="140"/>
      <c r="V162" s="141" t="e">
        <f t="shared" si="8"/>
        <v>#DIV/0!</v>
      </c>
    </row>
    <row r="163" spans="1:22" ht="14.4" customHeight="1" x14ac:dyDescent="0.3">
      <c r="A163" s="74">
        <v>153</v>
      </c>
      <c r="B163" s="93" t="str">
        <f>BPU!B164</f>
        <v>Baguette à relier</v>
      </c>
      <c r="C163" s="76" t="str">
        <f>BPU!C164</f>
        <v>Lot de 25</v>
      </c>
      <c r="D163" s="76" t="s">
        <v>7</v>
      </c>
      <c r="E163" s="76" t="s">
        <v>7</v>
      </c>
      <c r="F163" s="174" t="s">
        <v>7</v>
      </c>
      <c r="G163" s="76"/>
      <c r="H163" s="174" t="s">
        <v>7</v>
      </c>
      <c r="I163" s="218" t="s">
        <v>7</v>
      </c>
      <c r="J163" s="219"/>
      <c r="K163" s="76"/>
      <c r="L163" s="139"/>
      <c r="M163" s="33">
        <f>BPU!O164</f>
        <v>0</v>
      </c>
      <c r="N163" s="122">
        <f>BPU!P164</f>
        <v>0</v>
      </c>
      <c r="O163" s="33"/>
      <c r="P163" s="123">
        <f>BPU!O164</f>
        <v>0</v>
      </c>
      <c r="Q163" s="216">
        <f>BPU!P164</f>
        <v>0</v>
      </c>
      <c r="R163" s="217"/>
      <c r="S163" s="76" t="e">
        <f>BPU!R164</f>
        <v>#DIV/0!</v>
      </c>
      <c r="T163" s="195">
        <v>200</v>
      </c>
      <c r="U163" s="140"/>
      <c r="V163" s="141" t="e">
        <f t="shared" si="8"/>
        <v>#DIV/0!</v>
      </c>
    </row>
    <row r="164" spans="1:22" ht="14.4" customHeight="1" x14ac:dyDescent="0.3">
      <c r="A164" s="74">
        <v>154</v>
      </c>
      <c r="B164" s="93" t="str">
        <f>BPU!B165</f>
        <v>Boîte de transfert - toilée - dos 9 cm - Largeur 12 mm</v>
      </c>
      <c r="C164" s="76" t="str">
        <f>BPU!C165</f>
        <v>Unité</v>
      </c>
      <c r="D164" s="76" t="s">
        <v>7</v>
      </c>
      <c r="E164" s="76" t="s">
        <v>7</v>
      </c>
      <c r="F164" s="174" t="s">
        <v>7</v>
      </c>
      <c r="G164" s="76"/>
      <c r="H164" s="174" t="s">
        <v>7</v>
      </c>
      <c r="I164" s="218" t="s">
        <v>7</v>
      </c>
      <c r="J164" s="219"/>
      <c r="K164" s="76"/>
      <c r="L164" s="139"/>
      <c r="M164" s="33">
        <f>BPU!O165</f>
        <v>0</v>
      </c>
      <c r="N164" s="122">
        <f>BPU!P165</f>
        <v>0</v>
      </c>
      <c r="O164" s="33"/>
      <c r="P164" s="123">
        <f>BPU!O165</f>
        <v>0</v>
      </c>
      <c r="Q164" s="216">
        <f>BPU!P165</f>
        <v>0</v>
      </c>
      <c r="R164" s="217"/>
      <c r="S164" s="76" t="e">
        <f>BPU!R165</f>
        <v>#DIV/0!</v>
      </c>
      <c r="T164" s="195">
        <v>300</v>
      </c>
      <c r="U164" s="140"/>
      <c r="V164" s="141" t="e">
        <f t="shared" si="8"/>
        <v>#DIV/0!</v>
      </c>
    </row>
    <row r="165" spans="1:22" ht="14.4" customHeight="1" x14ac:dyDescent="0.3">
      <c r="A165" s="74">
        <v>155</v>
      </c>
      <c r="B165" s="93" t="str">
        <f>BPU!B166</f>
        <v>Protège document en polypropylène  40 pochettes, 80 vues coloris assortis - 297 x 12 mm</v>
      </c>
      <c r="C165" s="76" t="str">
        <f>BPU!C166</f>
        <v>Unité</v>
      </c>
      <c r="D165" s="76" t="s">
        <v>7</v>
      </c>
      <c r="E165" s="76" t="s">
        <v>7</v>
      </c>
      <c r="F165" s="174" t="s">
        <v>7</v>
      </c>
      <c r="G165" s="75"/>
      <c r="H165" s="174" t="s">
        <v>7</v>
      </c>
      <c r="I165" s="218" t="s">
        <v>7</v>
      </c>
      <c r="J165" s="219"/>
      <c r="K165" s="76"/>
      <c r="L165" s="139"/>
      <c r="M165" s="33">
        <f>BPU!O166</f>
        <v>0</v>
      </c>
      <c r="N165" s="122">
        <f>BPU!P166</f>
        <v>0</v>
      </c>
      <c r="O165" s="32"/>
      <c r="P165" s="123">
        <f>BPU!O166</f>
        <v>0</v>
      </c>
      <c r="Q165" s="216">
        <f>BPU!P166</f>
        <v>0</v>
      </c>
      <c r="R165" s="217"/>
      <c r="S165" s="76" t="e">
        <f>BPU!R166</f>
        <v>#DIV/0!</v>
      </c>
      <c r="T165" s="196">
        <v>300</v>
      </c>
      <c r="U165" s="140"/>
      <c r="V165" s="141" t="e">
        <f t="shared" si="8"/>
        <v>#DIV/0!</v>
      </c>
    </row>
    <row r="166" spans="1:22" ht="14.4" customHeight="1" x14ac:dyDescent="0.3">
      <c r="A166" s="74">
        <v>156</v>
      </c>
      <c r="B166" s="93" t="str">
        <f>BPU!B167</f>
        <v>Protège document en polypropylène 30 pochettes, 60 vues coloris assortis - 297 x 12 mm</v>
      </c>
      <c r="C166" s="76" t="str">
        <f>BPU!C167</f>
        <v>Unité</v>
      </c>
      <c r="D166" s="76" t="s">
        <v>7</v>
      </c>
      <c r="E166" s="76" t="s">
        <v>7</v>
      </c>
      <c r="F166" s="174" t="s">
        <v>7</v>
      </c>
      <c r="G166" s="83"/>
      <c r="H166" s="174" t="s">
        <v>7</v>
      </c>
      <c r="I166" s="218" t="s">
        <v>7</v>
      </c>
      <c r="J166" s="219"/>
      <c r="K166" s="76"/>
      <c r="L166" s="139"/>
      <c r="M166" s="33">
        <f>BPU!O167</f>
        <v>0</v>
      </c>
      <c r="N166" s="122">
        <f>BPU!P167</f>
        <v>0</v>
      </c>
      <c r="O166" s="39"/>
      <c r="P166" s="123">
        <f>BPU!O167</f>
        <v>0</v>
      </c>
      <c r="Q166" s="216">
        <f>BPU!P167</f>
        <v>0</v>
      </c>
      <c r="R166" s="217"/>
      <c r="S166" s="76" t="e">
        <f>BPU!R167</f>
        <v>#DIV/0!</v>
      </c>
      <c r="T166" s="196">
        <v>300</v>
      </c>
      <c r="U166" s="140"/>
      <c r="V166" s="141" t="e">
        <f t="shared" si="8"/>
        <v>#DIV/0!</v>
      </c>
    </row>
    <row r="167" spans="1:22" ht="15" customHeight="1" thickBot="1" x14ac:dyDescent="0.35">
      <c r="A167" s="74">
        <v>157</v>
      </c>
      <c r="B167" s="93" t="str">
        <f>BPU!B168</f>
        <v>Protège document en polypropylène 50 pochettes, 100 vues coloris assortis - 297 x 12 mm</v>
      </c>
      <c r="C167" s="76" t="str">
        <f>BPU!C168</f>
        <v>Unité</v>
      </c>
      <c r="D167" s="76" t="s">
        <v>7</v>
      </c>
      <c r="E167" s="76" t="s">
        <v>7</v>
      </c>
      <c r="F167" s="174" t="s">
        <v>7</v>
      </c>
      <c r="G167" s="83"/>
      <c r="H167" s="174" t="s">
        <v>7</v>
      </c>
      <c r="I167" s="218" t="s">
        <v>7</v>
      </c>
      <c r="J167" s="219"/>
      <c r="K167" s="76"/>
      <c r="L167" s="139"/>
      <c r="M167" s="33">
        <f>BPU!O168</f>
        <v>0</v>
      </c>
      <c r="N167" s="122">
        <f>BPU!P168</f>
        <v>0</v>
      </c>
      <c r="O167" s="39"/>
      <c r="P167" s="123">
        <f>BPU!O168</f>
        <v>0</v>
      </c>
      <c r="Q167" s="216">
        <f>BPU!P168</f>
        <v>0</v>
      </c>
      <c r="R167" s="217"/>
      <c r="S167" s="76" t="e">
        <f>BPU!R168</f>
        <v>#DIV/0!</v>
      </c>
      <c r="T167" s="197">
        <v>300</v>
      </c>
      <c r="U167" s="140"/>
      <c r="V167" s="142" t="e">
        <f t="shared" si="8"/>
        <v>#DIV/0!</v>
      </c>
    </row>
    <row r="168" spans="1:22" ht="18.600000000000001" thickBot="1" x14ac:dyDescent="0.35">
      <c r="A168" s="70" t="s">
        <v>209</v>
      </c>
      <c r="B168" s="71"/>
      <c r="C168" s="71"/>
      <c r="D168" s="71"/>
      <c r="E168" s="71"/>
      <c r="F168" s="71"/>
      <c r="G168" s="71"/>
      <c r="H168" s="71"/>
      <c r="I168" s="71"/>
      <c r="J168" s="71"/>
      <c r="K168" s="71"/>
      <c r="L168" s="71"/>
      <c r="M168" s="28"/>
      <c r="N168" s="28"/>
      <c r="O168" s="28"/>
      <c r="P168" s="28"/>
      <c r="Q168" s="28"/>
      <c r="R168" s="28"/>
      <c r="S168" s="71"/>
      <c r="T168" s="71"/>
      <c r="U168" s="71"/>
      <c r="V168" s="57"/>
    </row>
    <row r="169" spans="1:22" ht="14.4" customHeight="1" x14ac:dyDescent="0.3">
      <c r="A169" s="136">
        <v>158</v>
      </c>
      <c r="B169" s="137" t="str">
        <f>BPU!B170</f>
        <v>Plastifieuse A3/A4 - Plastifieuse à  froids et à chaud</v>
      </c>
      <c r="C169" s="137" t="str">
        <f>BPU!C170</f>
        <v>Unité</v>
      </c>
      <c r="D169" s="137" t="s">
        <v>7</v>
      </c>
      <c r="E169" s="137" t="s">
        <v>7</v>
      </c>
      <c r="F169" s="182" t="s">
        <v>7</v>
      </c>
      <c r="G169" s="137"/>
      <c r="H169" s="182" t="s">
        <v>7</v>
      </c>
      <c r="I169" s="222" t="s">
        <v>7</v>
      </c>
      <c r="J169" s="223"/>
      <c r="K169" s="137"/>
      <c r="L169" s="191"/>
      <c r="M169" s="129">
        <f>BPU!O170</f>
        <v>0</v>
      </c>
      <c r="N169" s="130">
        <f>BPU!P170</f>
        <v>0</v>
      </c>
      <c r="O169" s="129"/>
      <c r="P169" s="183">
        <f>BPU!O170</f>
        <v>0</v>
      </c>
      <c r="Q169" s="226">
        <f>BPU!P170</f>
        <v>0</v>
      </c>
      <c r="R169" s="227"/>
      <c r="S169" s="137" t="e">
        <f>BPU!R170</f>
        <v>#DIV/0!</v>
      </c>
      <c r="T169" s="137">
        <v>50</v>
      </c>
      <c r="U169" s="184"/>
      <c r="V169" s="185" t="e">
        <f>T169*S169</f>
        <v>#DIV/0!</v>
      </c>
    </row>
    <row r="170" spans="1:22" ht="14.4" customHeight="1" x14ac:dyDescent="0.3">
      <c r="A170" s="74">
        <v>159</v>
      </c>
      <c r="B170" s="76" t="str">
        <f>BPU!B171</f>
        <v>Paperboard mobile- réglable - magnétique - 70 x 100 cm</v>
      </c>
      <c r="C170" s="76" t="str">
        <f>BPU!C171</f>
        <v>Unité</v>
      </c>
      <c r="D170" s="76" t="s">
        <v>7</v>
      </c>
      <c r="E170" s="76" t="s">
        <v>7</v>
      </c>
      <c r="F170" s="174" t="s">
        <v>7</v>
      </c>
      <c r="G170" s="76"/>
      <c r="H170" s="174" t="s">
        <v>7</v>
      </c>
      <c r="I170" s="218" t="s">
        <v>7</v>
      </c>
      <c r="J170" s="219"/>
      <c r="K170" s="76"/>
      <c r="L170" s="139"/>
      <c r="M170" s="33">
        <f>BPU!O171</f>
        <v>0</v>
      </c>
      <c r="N170" s="122">
        <f>BPU!P171</f>
        <v>0</v>
      </c>
      <c r="O170" s="33"/>
      <c r="P170" s="123">
        <f>BPU!O171</f>
        <v>0</v>
      </c>
      <c r="Q170" s="216">
        <f>BPU!P171</f>
        <v>0</v>
      </c>
      <c r="R170" s="217"/>
      <c r="S170" s="76" t="e">
        <f>BPU!R171</f>
        <v>#DIV/0!</v>
      </c>
      <c r="T170" s="76">
        <v>50</v>
      </c>
      <c r="U170" s="140"/>
      <c r="V170" s="141" t="e">
        <f>T170*S170</f>
        <v>#DIV/0!</v>
      </c>
    </row>
    <row r="171" spans="1:22" ht="14.4" customHeight="1" x14ac:dyDescent="0.3">
      <c r="A171" s="74">
        <v>160</v>
      </c>
      <c r="B171" s="76" t="str">
        <f>BPU!B172</f>
        <v xml:space="preserve">Papier pour tableau de conférence 65x100cm uni 60gr </v>
      </c>
      <c r="C171" s="76" t="str">
        <f>BPU!C172</f>
        <v>Carton de 5</v>
      </c>
      <c r="D171" s="76" t="s">
        <v>7</v>
      </c>
      <c r="E171" s="76" t="s">
        <v>7</v>
      </c>
      <c r="F171" s="174" t="s">
        <v>7</v>
      </c>
      <c r="G171" s="76"/>
      <c r="H171" s="174" t="s">
        <v>7</v>
      </c>
      <c r="I171" s="218" t="s">
        <v>7</v>
      </c>
      <c r="J171" s="219"/>
      <c r="K171" s="76"/>
      <c r="L171" s="139"/>
      <c r="M171" s="33">
        <f>BPU!O172</f>
        <v>0</v>
      </c>
      <c r="N171" s="122">
        <f>BPU!P172</f>
        <v>0</v>
      </c>
      <c r="O171" s="33"/>
      <c r="P171" s="123">
        <f>BPU!O172</f>
        <v>0</v>
      </c>
      <c r="Q171" s="216">
        <f>BPU!P172</f>
        <v>0</v>
      </c>
      <c r="R171" s="217"/>
      <c r="S171" s="76" t="e">
        <f>BPU!R172</f>
        <v>#DIV/0!</v>
      </c>
      <c r="T171" s="76">
        <v>200</v>
      </c>
      <c r="U171" s="140"/>
      <c r="V171" s="141" t="e">
        <f>T171*S171</f>
        <v>#DIV/0!</v>
      </c>
    </row>
    <row r="172" spans="1:22" ht="14.4" customHeight="1" x14ac:dyDescent="0.3">
      <c r="A172" s="74">
        <v>161</v>
      </c>
      <c r="B172" s="76" t="str">
        <f>BPU!B173</f>
        <v>Corbeille à courrier- 3 tiroirs coulissants</v>
      </c>
      <c r="C172" s="76" t="str">
        <f>BPU!C173</f>
        <v>Unité</v>
      </c>
      <c r="D172" s="76" t="s">
        <v>7</v>
      </c>
      <c r="E172" s="76" t="s">
        <v>7</v>
      </c>
      <c r="F172" s="174" t="s">
        <v>7</v>
      </c>
      <c r="G172" s="76"/>
      <c r="H172" s="174" t="s">
        <v>7</v>
      </c>
      <c r="I172" s="218" t="s">
        <v>7</v>
      </c>
      <c r="J172" s="219"/>
      <c r="K172" s="76"/>
      <c r="L172" s="139"/>
      <c r="M172" s="33">
        <f>BPU!O173</f>
        <v>0</v>
      </c>
      <c r="N172" s="122">
        <f>BPU!P173</f>
        <v>0</v>
      </c>
      <c r="O172" s="33"/>
      <c r="P172" s="123">
        <f>BPU!O173</f>
        <v>0</v>
      </c>
      <c r="Q172" s="216">
        <f>BPU!P173</f>
        <v>0</v>
      </c>
      <c r="R172" s="217"/>
      <c r="S172" s="76" t="e">
        <f>BPU!R173</f>
        <v>#DIV/0!</v>
      </c>
      <c r="T172" s="76">
        <v>100</v>
      </c>
      <c r="U172" s="140"/>
      <c r="V172" s="141" t="e">
        <f>T172*S172</f>
        <v>#DIV/0!</v>
      </c>
    </row>
    <row r="173" spans="1:22" ht="15" customHeight="1" thickBot="1" x14ac:dyDescent="0.35">
      <c r="A173" s="186">
        <v>162</v>
      </c>
      <c r="B173" s="138" t="str">
        <f>BPU!B174</f>
        <v>Destructeur de documents - coupe croisée bac de 50 litres ou plus, 20 feuilles ou plus par passage</v>
      </c>
      <c r="C173" s="138" t="str">
        <f>BPU!C174</f>
        <v>Unité</v>
      </c>
      <c r="D173" s="138" t="s">
        <v>7</v>
      </c>
      <c r="E173" s="138" t="s">
        <v>7</v>
      </c>
      <c r="F173" s="187" t="s">
        <v>7</v>
      </c>
      <c r="G173" s="108"/>
      <c r="H173" s="187" t="s">
        <v>7</v>
      </c>
      <c r="I173" s="220" t="s">
        <v>7</v>
      </c>
      <c r="J173" s="221"/>
      <c r="K173" s="138"/>
      <c r="L173" s="192"/>
      <c r="M173" s="50">
        <f>BPU!O174</f>
        <v>0</v>
      </c>
      <c r="N173" s="132">
        <f>BPU!P174</f>
        <v>0</v>
      </c>
      <c r="O173" s="49"/>
      <c r="P173" s="188">
        <f>BPU!O174</f>
        <v>0</v>
      </c>
      <c r="Q173" s="224">
        <f>BPU!P174</f>
        <v>0</v>
      </c>
      <c r="R173" s="225"/>
      <c r="S173" s="138" t="e">
        <f>BPU!R174</f>
        <v>#DIV/0!</v>
      </c>
      <c r="T173" s="108">
        <v>10</v>
      </c>
      <c r="U173" s="159"/>
      <c r="V173" s="189" t="e">
        <f>T173*S173</f>
        <v>#DIV/0!</v>
      </c>
    </row>
    <row r="174" spans="1:22" ht="15" customHeight="1" thickBot="1" x14ac:dyDescent="0.35">
      <c r="A174" s="178"/>
      <c r="B174" s="17"/>
      <c r="C174" s="17"/>
      <c r="D174" s="17"/>
      <c r="G174" s="179"/>
      <c r="K174" s="179"/>
      <c r="L174" s="179"/>
      <c r="M174" s="17"/>
      <c r="N174" s="17"/>
      <c r="O174" s="180"/>
      <c r="P174" s="180"/>
      <c r="Q174" s="151"/>
      <c r="R174" s="180"/>
      <c r="S174" s="179"/>
      <c r="T174" s="198" t="s">
        <v>233</v>
      </c>
      <c r="U174" s="143" t="e">
        <f>SUM(U5:U173)</f>
        <v>#DIV/0!</v>
      </c>
      <c r="V174" s="181" t="e">
        <f>SUM(V5:V173)</f>
        <v>#DIV/0!</v>
      </c>
    </row>
    <row r="175" spans="1:22" ht="61.2" customHeight="1" thickBot="1" x14ac:dyDescent="0.35">
      <c r="A175" s="70" t="s">
        <v>234</v>
      </c>
      <c r="B175" s="134"/>
      <c r="C175" s="135" t="s">
        <v>14</v>
      </c>
      <c r="D175" s="126" t="s">
        <v>219</v>
      </c>
      <c r="E175" s="135" t="s">
        <v>220</v>
      </c>
      <c r="F175" s="135" t="s">
        <v>235</v>
      </c>
      <c r="G175" s="175" t="s">
        <v>20</v>
      </c>
      <c r="H175" s="176" t="s">
        <v>236</v>
      </c>
      <c r="I175" s="177" t="s">
        <v>237</v>
      </c>
      <c r="J175" s="177" t="s">
        <v>238</v>
      </c>
      <c r="K175" s="152" t="s">
        <v>239</v>
      </c>
      <c r="L175" s="152"/>
      <c r="M175" s="126" t="s">
        <v>220</v>
      </c>
      <c r="N175" s="126" t="s">
        <v>235</v>
      </c>
      <c r="O175" s="127" t="s">
        <v>20</v>
      </c>
      <c r="P175" s="153" t="s">
        <v>226</v>
      </c>
      <c r="Q175" s="128" t="s">
        <v>237</v>
      </c>
      <c r="R175" s="153" t="s">
        <v>238</v>
      </c>
      <c r="S175" s="154" t="s">
        <v>240</v>
      </c>
      <c r="T175" s="135" t="s">
        <v>241</v>
      </c>
      <c r="U175" s="155" t="s">
        <v>242</v>
      </c>
      <c r="V175" s="156" t="s">
        <v>243</v>
      </c>
    </row>
    <row r="176" spans="1:22" ht="15" customHeight="1" x14ac:dyDescent="0.3">
      <c r="A176" s="74">
        <v>163</v>
      </c>
      <c r="B176" s="11" t="s">
        <v>244</v>
      </c>
      <c r="C176" s="76" t="s">
        <v>32</v>
      </c>
      <c r="D176" s="33"/>
      <c r="E176" s="33"/>
      <c r="F176" s="33"/>
      <c r="G176" s="33"/>
      <c r="H176" s="124"/>
      <c r="I176" s="122"/>
      <c r="J176" s="122"/>
      <c r="K176" s="76" t="e">
        <f t="shared" ref="K176:K198" si="9">J176/H176</f>
        <v>#DIV/0!</v>
      </c>
      <c r="L176" s="76">
        <v>20</v>
      </c>
      <c r="M176" s="33"/>
      <c r="N176" s="33"/>
      <c r="O176" s="33"/>
      <c r="P176" s="33"/>
      <c r="Q176" s="122"/>
      <c r="R176" s="33"/>
      <c r="S176" s="76" t="e">
        <f>R176/P176</f>
        <v>#DIV/0!</v>
      </c>
      <c r="T176" s="76">
        <v>20</v>
      </c>
      <c r="U176" s="140" t="e">
        <f t="shared" ref="U176:U197" si="10">L176*K176</f>
        <v>#DIV/0!</v>
      </c>
      <c r="V176" s="141" t="e">
        <f t="shared" ref="V176:V198" si="11">T176*S176</f>
        <v>#DIV/0!</v>
      </c>
    </row>
    <row r="177" spans="1:22" ht="15" customHeight="1" x14ac:dyDescent="0.3">
      <c r="A177" s="74">
        <v>164</v>
      </c>
      <c r="B177" s="11" t="s">
        <v>245</v>
      </c>
      <c r="C177" s="76" t="s">
        <v>32</v>
      </c>
      <c r="D177" s="32"/>
      <c r="E177" s="32"/>
      <c r="F177" s="32"/>
      <c r="G177" s="33"/>
      <c r="H177" s="131"/>
      <c r="I177" s="131"/>
      <c r="J177" s="131"/>
      <c r="K177" s="75" t="e">
        <f t="shared" si="9"/>
        <v>#DIV/0!</v>
      </c>
      <c r="L177" s="75">
        <v>20</v>
      </c>
      <c r="M177" s="32"/>
      <c r="N177" s="32"/>
      <c r="O177" s="33"/>
      <c r="P177" s="33"/>
      <c r="Q177" s="131"/>
      <c r="R177" s="32"/>
      <c r="S177" s="75" t="e">
        <f t="shared" ref="S177:S198" si="12">R177/P177</f>
        <v>#DIV/0!</v>
      </c>
      <c r="T177" s="75">
        <v>20</v>
      </c>
      <c r="U177" s="140" t="e">
        <f t="shared" si="10"/>
        <v>#DIV/0!</v>
      </c>
      <c r="V177" s="157" t="e">
        <f t="shared" si="11"/>
        <v>#DIV/0!</v>
      </c>
    </row>
    <row r="178" spans="1:22" ht="15" customHeight="1" x14ac:dyDescent="0.3">
      <c r="A178" s="74">
        <v>165</v>
      </c>
      <c r="B178" s="11" t="s">
        <v>246</v>
      </c>
      <c r="C178" s="76" t="s">
        <v>32</v>
      </c>
      <c r="D178" s="32"/>
      <c r="E178" s="32"/>
      <c r="F178" s="32"/>
      <c r="G178" s="33"/>
      <c r="H178" s="131"/>
      <c r="I178" s="131"/>
      <c r="J178" s="131"/>
      <c r="K178" s="75" t="e">
        <f t="shared" si="9"/>
        <v>#DIV/0!</v>
      </c>
      <c r="L178" s="75">
        <v>20</v>
      </c>
      <c r="M178" s="32"/>
      <c r="N178" s="32"/>
      <c r="O178" s="33"/>
      <c r="P178" s="33"/>
      <c r="Q178" s="131"/>
      <c r="R178" s="32"/>
      <c r="S178" s="75" t="e">
        <f t="shared" si="12"/>
        <v>#DIV/0!</v>
      </c>
      <c r="T178" s="75">
        <v>20</v>
      </c>
      <c r="U178" s="140" t="e">
        <f t="shared" si="10"/>
        <v>#DIV/0!</v>
      </c>
      <c r="V178" s="157" t="e">
        <f t="shared" si="11"/>
        <v>#DIV/0!</v>
      </c>
    </row>
    <row r="179" spans="1:22" ht="15" customHeight="1" x14ac:dyDescent="0.3">
      <c r="A179" s="74">
        <v>166</v>
      </c>
      <c r="B179" s="11" t="s">
        <v>247</v>
      </c>
      <c r="C179" s="76" t="s">
        <v>32</v>
      </c>
      <c r="D179" s="32"/>
      <c r="E179" s="32"/>
      <c r="F179" s="32"/>
      <c r="G179" s="33"/>
      <c r="H179" s="131"/>
      <c r="I179" s="131"/>
      <c r="J179" s="131"/>
      <c r="K179" s="75" t="e">
        <f t="shared" si="9"/>
        <v>#DIV/0!</v>
      </c>
      <c r="L179" s="75">
        <v>20</v>
      </c>
      <c r="M179" s="32"/>
      <c r="N179" s="32"/>
      <c r="O179" s="33"/>
      <c r="P179" s="33"/>
      <c r="Q179" s="131"/>
      <c r="R179" s="32"/>
      <c r="S179" s="75" t="e">
        <f t="shared" si="12"/>
        <v>#DIV/0!</v>
      </c>
      <c r="T179" s="75">
        <v>20</v>
      </c>
      <c r="U179" s="140" t="e">
        <f t="shared" si="10"/>
        <v>#DIV/0!</v>
      </c>
      <c r="V179" s="157" t="e">
        <f t="shared" si="11"/>
        <v>#DIV/0!</v>
      </c>
    </row>
    <row r="180" spans="1:22" ht="15" customHeight="1" x14ac:dyDescent="0.3">
      <c r="A180" s="74">
        <v>167</v>
      </c>
      <c r="B180" s="11" t="s">
        <v>248</v>
      </c>
      <c r="C180" s="76" t="s">
        <v>32</v>
      </c>
      <c r="D180" s="32"/>
      <c r="E180" s="32"/>
      <c r="F180" s="32"/>
      <c r="G180" s="33"/>
      <c r="H180" s="131"/>
      <c r="I180" s="131"/>
      <c r="J180" s="131"/>
      <c r="K180" s="75" t="e">
        <f t="shared" si="9"/>
        <v>#DIV/0!</v>
      </c>
      <c r="L180" s="75">
        <v>20</v>
      </c>
      <c r="M180" s="32"/>
      <c r="N180" s="32"/>
      <c r="O180" s="33"/>
      <c r="P180" s="33"/>
      <c r="Q180" s="131"/>
      <c r="R180" s="32"/>
      <c r="S180" s="75" t="e">
        <f t="shared" si="12"/>
        <v>#DIV/0!</v>
      </c>
      <c r="T180" s="75">
        <v>20</v>
      </c>
      <c r="U180" s="140" t="e">
        <f t="shared" si="10"/>
        <v>#DIV/0!</v>
      </c>
      <c r="V180" s="157" t="e">
        <f t="shared" si="11"/>
        <v>#DIV/0!</v>
      </c>
    </row>
    <row r="181" spans="1:22" ht="15" customHeight="1" x14ac:dyDescent="0.3">
      <c r="A181" s="74">
        <v>168</v>
      </c>
      <c r="B181" s="11" t="s">
        <v>249</v>
      </c>
      <c r="C181" s="76" t="s">
        <v>32</v>
      </c>
      <c r="D181" s="32"/>
      <c r="E181" s="32"/>
      <c r="F181" s="32"/>
      <c r="G181" s="33"/>
      <c r="H181" s="131"/>
      <c r="I181" s="131"/>
      <c r="J181" s="131"/>
      <c r="K181" s="75" t="e">
        <f>J181/H181</f>
        <v>#DIV/0!</v>
      </c>
      <c r="L181" s="75">
        <v>10</v>
      </c>
      <c r="M181" s="32"/>
      <c r="N181" s="32"/>
      <c r="O181" s="33"/>
      <c r="P181" s="33"/>
      <c r="Q181" s="131"/>
      <c r="R181" s="32"/>
      <c r="S181" s="75" t="e">
        <f t="shared" si="12"/>
        <v>#DIV/0!</v>
      </c>
      <c r="T181" s="75">
        <v>10</v>
      </c>
      <c r="U181" s="140" t="e">
        <f t="shared" si="10"/>
        <v>#DIV/0!</v>
      </c>
      <c r="V181" s="157" t="e">
        <f t="shared" si="11"/>
        <v>#DIV/0!</v>
      </c>
    </row>
    <row r="182" spans="1:22" ht="15" customHeight="1" x14ac:dyDescent="0.3">
      <c r="A182" s="74">
        <v>169</v>
      </c>
      <c r="B182" s="11" t="s">
        <v>250</v>
      </c>
      <c r="C182" s="76" t="s">
        <v>32</v>
      </c>
      <c r="D182" s="32"/>
      <c r="E182" s="32"/>
      <c r="F182" s="32"/>
      <c r="G182" s="33"/>
      <c r="H182" s="131"/>
      <c r="I182" s="131"/>
      <c r="J182" s="131"/>
      <c r="K182" s="75" t="e">
        <f>J182/H182</f>
        <v>#DIV/0!</v>
      </c>
      <c r="L182" s="75">
        <v>10</v>
      </c>
      <c r="M182" s="32"/>
      <c r="N182" s="32"/>
      <c r="O182" s="33"/>
      <c r="P182" s="33"/>
      <c r="Q182" s="131"/>
      <c r="R182" s="32"/>
      <c r="S182" s="75" t="e">
        <f t="shared" si="12"/>
        <v>#DIV/0!</v>
      </c>
      <c r="T182" s="75">
        <v>10</v>
      </c>
      <c r="U182" s="140" t="e">
        <f t="shared" si="10"/>
        <v>#DIV/0!</v>
      </c>
      <c r="V182" s="157" t="e">
        <f t="shared" si="11"/>
        <v>#DIV/0!</v>
      </c>
    </row>
    <row r="183" spans="1:22" ht="15" customHeight="1" x14ac:dyDescent="0.3">
      <c r="A183" s="74">
        <v>170</v>
      </c>
      <c r="B183" s="11" t="s">
        <v>251</v>
      </c>
      <c r="C183" s="76" t="s">
        <v>32</v>
      </c>
      <c r="D183" s="32"/>
      <c r="E183" s="32"/>
      <c r="F183" s="32"/>
      <c r="G183" s="33"/>
      <c r="H183" s="131"/>
      <c r="I183" s="131"/>
      <c r="J183" s="131"/>
      <c r="K183" s="75" t="e">
        <f t="shared" si="9"/>
        <v>#DIV/0!</v>
      </c>
      <c r="L183" s="75">
        <v>10</v>
      </c>
      <c r="M183" s="32"/>
      <c r="N183" s="32"/>
      <c r="O183" s="33"/>
      <c r="P183" s="33"/>
      <c r="Q183" s="131"/>
      <c r="R183" s="32"/>
      <c r="S183" s="75" t="e">
        <f t="shared" si="12"/>
        <v>#DIV/0!</v>
      </c>
      <c r="T183" s="75">
        <v>10</v>
      </c>
      <c r="U183" s="140" t="e">
        <f t="shared" si="10"/>
        <v>#DIV/0!</v>
      </c>
      <c r="V183" s="157" t="e">
        <f t="shared" si="11"/>
        <v>#DIV/0!</v>
      </c>
    </row>
    <row r="184" spans="1:22" ht="15" customHeight="1" x14ac:dyDescent="0.3">
      <c r="A184" s="74">
        <v>171</v>
      </c>
      <c r="B184" s="11" t="s">
        <v>252</v>
      </c>
      <c r="C184" s="76" t="s">
        <v>32</v>
      </c>
      <c r="D184" s="32"/>
      <c r="E184" s="32"/>
      <c r="F184" s="32"/>
      <c r="G184" s="33"/>
      <c r="H184" s="131"/>
      <c r="I184" s="131"/>
      <c r="J184" s="131"/>
      <c r="K184" s="75" t="e">
        <f t="shared" si="9"/>
        <v>#DIV/0!</v>
      </c>
      <c r="L184" s="75">
        <v>10</v>
      </c>
      <c r="M184" s="32"/>
      <c r="N184" s="32"/>
      <c r="O184" s="33"/>
      <c r="P184" s="33"/>
      <c r="Q184" s="131"/>
      <c r="R184" s="32"/>
      <c r="S184" s="75" t="e">
        <f t="shared" si="12"/>
        <v>#DIV/0!</v>
      </c>
      <c r="T184" s="75">
        <v>10</v>
      </c>
      <c r="U184" s="140" t="e">
        <f t="shared" si="10"/>
        <v>#DIV/0!</v>
      </c>
      <c r="V184" s="157" t="e">
        <f t="shared" si="11"/>
        <v>#DIV/0!</v>
      </c>
    </row>
    <row r="185" spans="1:22" ht="15" customHeight="1" x14ac:dyDescent="0.3">
      <c r="A185" s="74">
        <v>172</v>
      </c>
      <c r="B185" s="11" t="s">
        <v>253</v>
      </c>
      <c r="C185" s="76" t="s">
        <v>32</v>
      </c>
      <c r="D185" s="32"/>
      <c r="E185" s="32"/>
      <c r="F185" s="32"/>
      <c r="G185" s="33"/>
      <c r="H185" s="131"/>
      <c r="I185" s="131"/>
      <c r="J185" s="131"/>
      <c r="K185" s="75" t="e">
        <f t="shared" si="9"/>
        <v>#DIV/0!</v>
      </c>
      <c r="L185" s="75">
        <v>50</v>
      </c>
      <c r="M185" s="32"/>
      <c r="N185" s="32"/>
      <c r="O185" s="33"/>
      <c r="P185" s="33"/>
      <c r="Q185" s="131"/>
      <c r="R185" s="32"/>
      <c r="S185" s="75" t="e">
        <f t="shared" si="12"/>
        <v>#DIV/0!</v>
      </c>
      <c r="T185" s="75">
        <v>50</v>
      </c>
      <c r="U185" s="140" t="e">
        <f t="shared" si="10"/>
        <v>#DIV/0!</v>
      </c>
      <c r="V185" s="157" t="e">
        <f t="shared" si="11"/>
        <v>#DIV/0!</v>
      </c>
    </row>
    <row r="186" spans="1:22" ht="15" customHeight="1" x14ac:dyDescent="0.3">
      <c r="A186" s="74">
        <v>173</v>
      </c>
      <c r="B186" s="11" t="s">
        <v>254</v>
      </c>
      <c r="C186" s="76" t="s">
        <v>32</v>
      </c>
      <c r="D186" s="32"/>
      <c r="E186" s="32"/>
      <c r="F186" s="32"/>
      <c r="G186" s="33"/>
      <c r="H186" s="131"/>
      <c r="I186" s="131"/>
      <c r="J186" s="131"/>
      <c r="K186" s="75" t="e">
        <f t="shared" si="9"/>
        <v>#DIV/0!</v>
      </c>
      <c r="L186" s="75">
        <v>200</v>
      </c>
      <c r="M186" s="32"/>
      <c r="N186" s="32"/>
      <c r="O186" s="33"/>
      <c r="P186" s="33"/>
      <c r="Q186" s="131"/>
      <c r="R186" s="32"/>
      <c r="S186" s="75" t="e">
        <f t="shared" si="12"/>
        <v>#DIV/0!</v>
      </c>
      <c r="T186" s="75">
        <v>200</v>
      </c>
      <c r="U186" s="140" t="e">
        <f t="shared" si="10"/>
        <v>#DIV/0!</v>
      </c>
      <c r="V186" s="157" t="e">
        <f t="shared" si="11"/>
        <v>#DIV/0!</v>
      </c>
    </row>
    <row r="187" spans="1:22" ht="15" customHeight="1" x14ac:dyDescent="0.3">
      <c r="A187" s="74">
        <v>174</v>
      </c>
      <c r="B187" s="11" t="s">
        <v>255</v>
      </c>
      <c r="C187" s="76" t="s">
        <v>32</v>
      </c>
      <c r="D187" s="32"/>
      <c r="E187" s="32"/>
      <c r="F187" s="32"/>
      <c r="G187" s="33"/>
      <c r="H187" s="131"/>
      <c r="I187" s="131"/>
      <c r="J187" s="131"/>
      <c r="K187" s="75" t="e">
        <f t="shared" si="9"/>
        <v>#DIV/0!</v>
      </c>
      <c r="L187" s="75">
        <v>20</v>
      </c>
      <c r="M187" s="32"/>
      <c r="N187" s="32"/>
      <c r="O187" s="33"/>
      <c r="P187" s="33"/>
      <c r="Q187" s="131"/>
      <c r="R187" s="32"/>
      <c r="S187" s="75" t="e">
        <f t="shared" si="12"/>
        <v>#DIV/0!</v>
      </c>
      <c r="T187" s="75">
        <v>20</v>
      </c>
      <c r="U187" s="140" t="e">
        <f t="shared" si="10"/>
        <v>#DIV/0!</v>
      </c>
      <c r="V187" s="157" t="e">
        <f t="shared" si="11"/>
        <v>#DIV/0!</v>
      </c>
    </row>
    <row r="188" spans="1:22" ht="15" customHeight="1" x14ac:dyDescent="0.3">
      <c r="A188" s="74">
        <v>175</v>
      </c>
      <c r="B188" s="11" t="s">
        <v>256</v>
      </c>
      <c r="C188" s="76" t="s">
        <v>32</v>
      </c>
      <c r="D188" s="32"/>
      <c r="E188" s="32"/>
      <c r="F188" s="32"/>
      <c r="G188" s="33"/>
      <c r="H188" s="131"/>
      <c r="I188" s="131"/>
      <c r="J188" s="131"/>
      <c r="K188" s="75" t="e">
        <f t="shared" si="9"/>
        <v>#DIV/0!</v>
      </c>
      <c r="L188" s="75">
        <v>50</v>
      </c>
      <c r="M188" s="32"/>
      <c r="N188" s="32"/>
      <c r="O188" s="33"/>
      <c r="P188" s="33"/>
      <c r="Q188" s="131"/>
      <c r="R188" s="32"/>
      <c r="S188" s="75" t="e">
        <f t="shared" si="12"/>
        <v>#DIV/0!</v>
      </c>
      <c r="T188" s="75">
        <v>50</v>
      </c>
      <c r="U188" s="140" t="e">
        <f t="shared" si="10"/>
        <v>#DIV/0!</v>
      </c>
      <c r="V188" s="157" t="e">
        <f t="shared" si="11"/>
        <v>#DIV/0!</v>
      </c>
    </row>
    <row r="189" spans="1:22" ht="15" customHeight="1" x14ac:dyDescent="0.3">
      <c r="A189" s="74">
        <v>176</v>
      </c>
      <c r="B189" s="11" t="s">
        <v>257</v>
      </c>
      <c r="C189" s="76" t="s">
        <v>32</v>
      </c>
      <c r="D189" s="32"/>
      <c r="E189" s="32"/>
      <c r="F189" s="32"/>
      <c r="G189" s="33"/>
      <c r="H189" s="131"/>
      <c r="I189" s="131"/>
      <c r="J189" s="131"/>
      <c r="K189" s="75" t="e">
        <f t="shared" si="9"/>
        <v>#DIV/0!</v>
      </c>
      <c r="L189" s="75">
        <v>50</v>
      </c>
      <c r="M189" s="32"/>
      <c r="N189" s="32"/>
      <c r="O189" s="33"/>
      <c r="P189" s="33"/>
      <c r="Q189" s="131"/>
      <c r="R189" s="32"/>
      <c r="S189" s="75" t="e">
        <f t="shared" si="12"/>
        <v>#DIV/0!</v>
      </c>
      <c r="T189" s="75">
        <v>50</v>
      </c>
      <c r="U189" s="140" t="e">
        <f t="shared" si="10"/>
        <v>#DIV/0!</v>
      </c>
      <c r="V189" s="157" t="e">
        <f t="shared" si="11"/>
        <v>#DIV/0!</v>
      </c>
    </row>
    <row r="190" spans="1:22" ht="15" customHeight="1" x14ac:dyDescent="0.3">
      <c r="A190" s="74">
        <v>177</v>
      </c>
      <c r="B190" s="11" t="s">
        <v>258</v>
      </c>
      <c r="C190" s="76" t="s">
        <v>32</v>
      </c>
      <c r="D190" s="32"/>
      <c r="E190" s="32"/>
      <c r="F190" s="32"/>
      <c r="G190" s="33"/>
      <c r="H190" s="131"/>
      <c r="I190" s="131"/>
      <c r="J190" s="131"/>
      <c r="K190" s="75" t="e">
        <f t="shared" si="9"/>
        <v>#DIV/0!</v>
      </c>
      <c r="L190" s="75">
        <v>50</v>
      </c>
      <c r="M190" s="32"/>
      <c r="N190" s="32"/>
      <c r="O190" s="33"/>
      <c r="P190" s="33"/>
      <c r="Q190" s="131"/>
      <c r="R190" s="32"/>
      <c r="S190" s="75" t="e">
        <f t="shared" si="12"/>
        <v>#DIV/0!</v>
      </c>
      <c r="T190" s="75">
        <v>50</v>
      </c>
      <c r="U190" s="140" t="e">
        <f t="shared" si="10"/>
        <v>#DIV/0!</v>
      </c>
      <c r="V190" s="157" t="e">
        <f t="shared" si="11"/>
        <v>#DIV/0!</v>
      </c>
    </row>
    <row r="191" spans="1:22" ht="15" customHeight="1" x14ac:dyDescent="0.3">
      <c r="A191" s="74">
        <v>178</v>
      </c>
      <c r="B191" s="11" t="s">
        <v>259</v>
      </c>
      <c r="C191" s="76" t="s">
        <v>32</v>
      </c>
      <c r="D191" s="32"/>
      <c r="E191" s="32"/>
      <c r="F191" s="32"/>
      <c r="G191" s="33"/>
      <c r="H191" s="131"/>
      <c r="I191" s="131"/>
      <c r="J191" s="131"/>
      <c r="K191" s="75" t="e">
        <f t="shared" si="9"/>
        <v>#DIV/0!</v>
      </c>
      <c r="L191" s="75">
        <v>20</v>
      </c>
      <c r="M191" s="32"/>
      <c r="N191" s="32"/>
      <c r="O191" s="33"/>
      <c r="P191" s="33"/>
      <c r="Q191" s="131"/>
      <c r="R191" s="32"/>
      <c r="S191" s="75" t="e">
        <f t="shared" si="12"/>
        <v>#DIV/0!</v>
      </c>
      <c r="T191" s="75">
        <v>20</v>
      </c>
      <c r="U191" s="140" t="e">
        <f t="shared" si="10"/>
        <v>#DIV/0!</v>
      </c>
      <c r="V191" s="157" t="e">
        <f t="shared" si="11"/>
        <v>#DIV/0!</v>
      </c>
    </row>
    <row r="192" spans="1:22" ht="15" customHeight="1" x14ac:dyDescent="0.3">
      <c r="A192" s="74">
        <v>179</v>
      </c>
      <c r="B192" s="11" t="s">
        <v>260</v>
      </c>
      <c r="C192" s="76" t="s">
        <v>32</v>
      </c>
      <c r="D192" s="32"/>
      <c r="E192" s="32"/>
      <c r="F192" s="32"/>
      <c r="G192" s="33"/>
      <c r="H192" s="131"/>
      <c r="I192" s="131"/>
      <c r="J192" s="131"/>
      <c r="K192" s="75" t="e">
        <f t="shared" si="9"/>
        <v>#DIV/0!</v>
      </c>
      <c r="L192" s="75">
        <v>20</v>
      </c>
      <c r="M192" s="32"/>
      <c r="N192" s="32"/>
      <c r="O192" s="33"/>
      <c r="P192" s="33"/>
      <c r="Q192" s="131"/>
      <c r="R192" s="32"/>
      <c r="S192" s="75" t="e">
        <f t="shared" si="12"/>
        <v>#DIV/0!</v>
      </c>
      <c r="T192" s="75">
        <v>20</v>
      </c>
      <c r="U192" s="140" t="e">
        <f t="shared" si="10"/>
        <v>#DIV/0!</v>
      </c>
      <c r="V192" s="157" t="e">
        <f t="shared" si="11"/>
        <v>#DIV/0!</v>
      </c>
    </row>
    <row r="193" spans="1:24" ht="15" customHeight="1" x14ac:dyDescent="0.3">
      <c r="A193" s="74">
        <v>180</v>
      </c>
      <c r="B193" s="11" t="s">
        <v>261</v>
      </c>
      <c r="C193" s="76" t="s">
        <v>32</v>
      </c>
      <c r="D193" s="32"/>
      <c r="E193" s="32"/>
      <c r="F193" s="32"/>
      <c r="G193" s="33"/>
      <c r="H193" s="131"/>
      <c r="I193" s="131"/>
      <c r="J193" s="131"/>
      <c r="K193" s="75" t="e">
        <f t="shared" si="9"/>
        <v>#DIV/0!</v>
      </c>
      <c r="L193" s="75">
        <v>20</v>
      </c>
      <c r="M193" s="32"/>
      <c r="N193" s="32"/>
      <c r="O193" s="33"/>
      <c r="P193" s="33"/>
      <c r="Q193" s="131"/>
      <c r="R193" s="32"/>
      <c r="S193" s="75" t="e">
        <f t="shared" si="12"/>
        <v>#DIV/0!</v>
      </c>
      <c r="T193" s="75">
        <v>20</v>
      </c>
      <c r="U193" s="140" t="e">
        <f t="shared" si="10"/>
        <v>#DIV/0!</v>
      </c>
      <c r="V193" s="157" t="e">
        <f t="shared" si="11"/>
        <v>#DIV/0!</v>
      </c>
    </row>
    <row r="194" spans="1:24" ht="15" customHeight="1" x14ac:dyDescent="0.3">
      <c r="A194" s="74">
        <v>181</v>
      </c>
      <c r="B194" s="11" t="s">
        <v>262</v>
      </c>
      <c r="C194" s="76" t="s">
        <v>32</v>
      </c>
      <c r="D194" s="32"/>
      <c r="E194" s="32"/>
      <c r="F194" s="32"/>
      <c r="G194" s="33"/>
      <c r="H194" s="131"/>
      <c r="I194" s="131"/>
      <c r="J194" s="131"/>
      <c r="K194" s="75" t="e">
        <f t="shared" si="9"/>
        <v>#DIV/0!</v>
      </c>
      <c r="L194" s="75">
        <v>20</v>
      </c>
      <c r="M194" s="32"/>
      <c r="N194" s="32"/>
      <c r="O194" s="33"/>
      <c r="P194" s="33"/>
      <c r="Q194" s="131"/>
      <c r="R194" s="32"/>
      <c r="S194" s="75" t="e">
        <f t="shared" si="12"/>
        <v>#DIV/0!</v>
      </c>
      <c r="T194" s="75">
        <v>20</v>
      </c>
      <c r="U194" s="140" t="e">
        <f t="shared" si="10"/>
        <v>#DIV/0!</v>
      </c>
      <c r="V194" s="157" t="e">
        <f t="shared" si="11"/>
        <v>#DIV/0!</v>
      </c>
    </row>
    <row r="195" spans="1:24" ht="15" customHeight="1" x14ac:dyDescent="0.3">
      <c r="A195" s="74">
        <v>182</v>
      </c>
      <c r="B195" s="11" t="s">
        <v>263</v>
      </c>
      <c r="C195" s="76" t="s">
        <v>32</v>
      </c>
      <c r="D195" s="32"/>
      <c r="E195" s="32"/>
      <c r="F195" s="32"/>
      <c r="G195" s="33"/>
      <c r="H195" s="131"/>
      <c r="I195" s="131"/>
      <c r="J195" s="131"/>
      <c r="K195" s="75" t="e">
        <f t="shared" si="9"/>
        <v>#DIV/0!</v>
      </c>
      <c r="L195" s="75">
        <v>20</v>
      </c>
      <c r="M195" s="32"/>
      <c r="N195" s="32"/>
      <c r="O195" s="33"/>
      <c r="P195" s="33"/>
      <c r="Q195" s="131"/>
      <c r="R195" s="32"/>
      <c r="S195" s="75" t="e">
        <f t="shared" si="12"/>
        <v>#DIV/0!</v>
      </c>
      <c r="T195" s="75">
        <v>20</v>
      </c>
      <c r="U195" s="140" t="e">
        <f t="shared" si="10"/>
        <v>#DIV/0!</v>
      </c>
      <c r="V195" s="157" t="e">
        <f t="shared" si="11"/>
        <v>#DIV/0!</v>
      </c>
    </row>
    <row r="196" spans="1:24" ht="15" customHeight="1" x14ac:dyDescent="0.3">
      <c r="A196" s="74">
        <v>183</v>
      </c>
      <c r="B196" s="94" t="s">
        <v>264</v>
      </c>
      <c r="C196" s="76" t="s">
        <v>32</v>
      </c>
      <c r="D196" s="32"/>
      <c r="E196" s="32"/>
      <c r="F196" s="32"/>
      <c r="G196" s="33"/>
      <c r="H196" s="131"/>
      <c r="I196" s="131"/>
      <c r="J196" s="131"/>
      <c r="K196" s="75" t="e">
        <f t="shared" si="9"/>
        <v>#DIV/0!</v>
      </c>
      <c r="L196" s="75">
        <v>20</v>
      </c>
      <c r="M196" s="32"/>
      <c r="N196" s="32"/>
      <c r="O196" s="33"/>
      <c r="P196" s="33"/>
      <c r="Q196" s="131"/>
      <c r="R196" s="32"/>
      <c r="S196" s="75" t="e">
        <f t="shared" si="12"/>
        <v>#DIV/0!</v>
      </c>
      <c r="T196" s="75">
        <v>20</v>
      </c>
      <c r="U196" s="140" t="e">
        <f t="shared" si="10"/>
        <v>#DIV/0!</v>
      </c>
      <c r="V196" s="157" t="e">
        <f t="shared" si="11"/>
        <v>#DIV/0!</v>
      </c>
      <c r="X196" s="1" t="e">
        <f>U174</f>
        <v>#DIV/0!</v>
      </c>
    </row>
    <row r="197" spans="1:24" ht="15" customHeight="1" x14ac:dyDescent="0.3">
      <c r="A197" s="74">
        <v>184</v>
      </c>
      <c r="B197" s="11" t="s">
        <v>265</v>
      </c>
      <c r="C197" s="76" t="s">
        <v>150</v>
      </c>
      <c r="D197" s="32"/>
      <c r="E197" s="32"/>
      <c r="F197" s="32"/>
      <c r="G197" s="33"/>
      <c r="H197" s="131"/>
      <c r="I197" s="131"/>
      <c r="J197" s="131"/>
      <c r="K197" s="75" t="e">
        <f t="shared" si="9"/>
        <v>#DIV/0!</v>
      </c>
      <c r="L197" s="75">
        <v>50</v>
      </c>
      <c r="M197" s="32"/>
      <c r="N197" s="32"/>
      <c r="O197" s="33"/>
      <c r="P197" s="33"/>
      <c r="Q197" s="131"/>
      <c r="R197" s="32"/>
      <c r="S197" s="75" t="e">
        <f t="shared" si="12"/>
        <v>#DIV/0!</v>
      </c>
      <c r="T197" s="75">
        <v>50</v>
      </c>
      <c r="U197" s="140" t="e">
        <f t="shared" si="10"/>
        <v>#DIV/0!</v>
      </c>
      <c r="V197" s="157" t="e">
        <f t="shared" si="11"/>
        <v>#DIV/0!</v>
      </c>
      <c r="X197" s="199" t="e">
        <f>V174</f>
        <v>#DIV/0!</v>
      </c>
    </row>
    <row r="198" spans="1:24" ht="15" customHeight="1" thickBot="1" x14ac:dyDescent="0.35">
      <c r="A198" s="107"/>
      <c r="B198" s="12"/>
      <c r="C198" s="138"/>
      <c r="D198" s="49"/>
      <c r="E198" s="49"/>
      <c r="F198" s="49"/>
      <c r="G198" s="49"/>
      <c r="H198" s="158"/>
      <c r="I198" s="158"/>
      <c r="J198" s="158"/>
      <c r="K198" s="108" t="e">
        <f t="shared" si="9"/>
        <v>#DIV/0!</v>
      </c>
      <c r="L198" s="108"/>
      <c r="M198" s="49"/>
      <c r="N198" s="49"/>
      <c r="O198" s="49"/>
      <c r="P198" s="50"/>
      <c r="Q198" s="158"/>
      <c r="R198" s="49"/>
      <c r="S198" s="108" t="e">
        <f t="shared" si="12"/>
        <v>#DIV/0!</v>
      </c>
      <c r="T198" s="108"/>
      <c r="U198" s="159" t="e">
        <f t="shared" ref="U198" si="13">L198*K198</f>
        <v>#DIV/0!</v>
      </c>
      <c r="V198" s="160" t="e">
        <f t="shared" si="11"/>
        <v>#DIV/0!</v>
      </c>
      <c r="X198" s="1" t="e">
        <f>U199</f>
        <v>#DIV/0!</v>
      </c>
    </row>
    <row r="199" spans="1:24" ht="15" customHeight="1" x14ac:dyDescent="0.3">
      <c r="T199" s="2" t="s">
        <v>266</v>
      </c>
      <c r="U199" s="2" t="e">
        <f>SUM(U176:U198)</f>
        <v>#DIV/0!</v>
      </c>
      <c r="V199" s="4" t="e">
        <f>SUM(V176:V198)</f>
        <v>#DIV/0!</v>
      </c>
      <c r="X199" s="199" t="e">
        <f>V199</f>
        <v>#DIV/0!</v>
      </c>
    </row>
    <row r="200" spans="1:24" ht="15" customHeight="1" x14ac:dyDescent="0.3">
      <c r="S200" s="2"/>
      <c r="T200" s="200" t="s">
        <v>267</v>
      </c>
      <c r="U200" s="199" t="e">
        <f>X200</f>
        <v>#DIV/0!</v>
      </c>
      <c r="V200" s="199"/>
      <c r="X200" s="1" t="e">
        <f>SUM(X196:X199)</f>
        <v>#DIV/0!</v>
      </c>
    </row>
  </sheetData>
  <sheetProtection algorithmName="SHA-512" hashValue="jjeoisv0Ttn5iQfQceTa4XPnsOP5OlMxtiI6zS328Zrj8lZujtZU7EI/wQVpgBH0yfmydHUe9BlLoM0ZbdPuvw==" saltValue="17Z7SehzB/zjUG/Boe/Gnw==" spinCount="100000" sheet="1" objects="1" scenarios="1"/>
  <mergeCells count="336">
    <mergeCell ref="E2:L2"/>
    <mergeCell ref="M2:T2"/>
    <mergeCell ref="Q3:R3"/>
    <mergeCell ref="Q5:R5"/>
    <mergeCell ref="Q6:R6"/>
    <mergeCell ref="Q7:R7"/>
    <mergeCell ref="Q8:R8"/>
    <mergeCell ref="Q19:R19"/>
    <mergeCell ref="Q20:R20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3:J3"/>
    <mergeCell ref="I4:J4"/>
    <mergeCell ref="I5:J5"/>
    <mergeCell ref="I6:J6"/>
    <mergeCell ref="I7:J7"/>
    <mergeCell ref="I8:J8"/>
    <mergeCell ref="Q21:R21"/>
    <mergeCell ref="Q22:R22"/>
    <mergeCell ref="Q23:R23"/>
    <mergeCell ref="Q14:R14"/>
    <mergeCell ref="Q15:R15"/>
    <mergeCell ref="Q16:R16"/>
    <mergeCell ref="Q17:R17"/>
    <mergeCell ref="Q18:R18"/>
    <mergeCell ref="Q9:R9"/>
    <mergeCell ref="Q10:R10"/>
    <mergeCell ref="Q11:R11"/>
    <mergeCell ref="Q12:R12"/>
    <mergeCell ref="Q13:R13"/>
    <mergeCell ref="Q28:R28"/>
    <mergeCell ref="Q29:R29"/>
    <mergeCell ref="Q30:R30"/>
    <mergeCell ref="Q31:R31"/>
    <mergeCell ref="Q32:R32"/>
    <mergeCell ref="Q24:R24"/>
    <mergeCell ref="Q25:R25"/>
    <mergeCell ref="Q26:R26"/>
    <mergeCell ref="Q27:R27"/>
    <mergeCell ref="Q38:R38"/>
    <mergeCell ref="Q39:R39"/>
    <mergeCell ref="Q40:R40"/>
    <mergeCell ref="Q41:R41"/>
    <mergeCell ref="Q42:R42"/>
    <mergeCell ref="Q33:R33"/>
    <mergeCell ref="Q34:R34"/>
    <mergeCell ref="Q35:R35"/>
    <mergeCell ref="Q36:R36"/>
    <mergeCell ref="Q37:R37"/>
    <mergeCell ref="Q48:R48"/>
    <mergeCell ref="Q49:R49"/>
    <mergeCell ref="Q50:R50"/>
    <mergeCell ref="Q51:R51"/>
    <mergeCell ref="Q52:R52"/>
    <mergeCell ref="Q43:R43"/>
    <mergeCell ref="Q44:R44"/>
    <mergeCell ref="Q45:R45"/>
    <mergeCell ref="Q46:R46"/>
    <mergeCell ref="Q47:R47"/>
    <mergeCell ref="Q59:R59"/>
    <mergeCell ref="Q60:R60"/>
    <mergeCell ref="Q61:R61"/>
    <mergeCell ref="Q62:R62"/>
    <mergeCell ref="Q63:R63"/>
    <mergeCell ref="Q53:R53"/>
    <mergeCell ref="Q54:R54"/>
    <mergeCell ref="Q55:R55"/>
    <mergeCell ref="Q57:R57"/>
    <mergeCell ref="Q58:R58"/>
    <mergeCell ref="Q69:R69"/>
    <mergeCell ref="Q70:R70"/>
    <mergeCell ref="Q71:R71"/>
    <mergeCell ref="Q74:R74"/>
    <mergeCell ref="Q75:R75"/>
    <mergeCell ref="Q64:R64"/>
    <mergeCell ref="Q65:R65"/>
    <mergeCell ref="Q66:R66"/>
    <mergeCell ref="Q67:R67"/>
    <mergeCell ref="Q68:R68"/>
    <mergeCell ref="Q82:R82"/>
    <mergeCell ref="Q83:R83"/>
    <mergeCell ref="Q84:R84"/>
    <mergeCell ref="Q85:R85"/>
    <mergeCell ref="Q86:R86"/>
    <mergeCell ref="Q76:R76"/>
    <mergeCell ref="Q78:R78"/>
    <mergeCell ref="Q79:R79"/>
    <mergeCell ref="Q80:R80"/>
    <mergeCell ref="Q81:R81"/>
    <mergeCell ref="Q92:R92"/>
    <mergeCell ref="Q93:R93"/>
    <mergeCell ref="Q94:R94"/>
    <mergeCell ref="Q95:R95"/>
    <mergeCell ref="Q96:R96"/>
    <mergeCell ref="Q87:R87"/>
    <mergeCell ref="Q88:R88"/>
    <mergeCell ref="Q89:R89"/>
    <mergeCell ref="Q90:R90"/>
    <mergeCell ref="Q91:R91"/>
    <mergeCell ref="Q121:R121"/>
    <mergeCell ref="Q122:R122"/>
    <mergeCell ref="Q123:R123"/>
    <mergeCell ref="Q4:R4"/>
    <mergeCell ref="Q112:R112"/>
    <mergeCell ref="Q117:R117"/>
    <mergeCell ref="Q118:R118"/>
    <mergeCell ref="Q119:R119"/>
    <mergeCell ref="Q120:R120"/>
    <mergeCell ref="Q107:R107"/>
    <mergeCell ref="Q108:R108"/>
    <mergeCell ref="Q109:R109"/>
    <mergeCell ref="Q110:R110"/>
    <mergeCell ref="Q111:R111"/>
    <mergeCell ref="Q102:R102"/>
    <mergeCell ref="Q103:R103"/>
    <mergeCell ref="Q104:R104"/>
    <mergeCell ref="Q105:R105"/>
    <mergeCell ref="Q106:R106"/>
    <mergeCell ref="Q97:R97"/>
    <mergeCell ref="Q98:R98"/>
    <mergeCell ref="Q99:R99"/>
    <mergeCell ref="Q100:R100"/>
    <mergeCell ref="Q101:R101"/>
    <mergeCell ref="Q134:R134"/>
    <mergeCell ref="Q158:R158"/>
    <mergeCell ref="Q159:R159"/>
    <mergeCell ref="Q160:R160"/>
    <mergeCell ref="Q161:R161"/>
    <mergeCell ref="Q135:R135"/>
    <mergeCell ref="Q136:R136"/>
    <mergeCell ref="Q137:R137"/>
    <mergeCell ref="Q138:R138"/>
    <mergeCell ref="Q139:R139"/>
    <mergeCell ref="Q140:R140"/>
    <mergeCell ref="Q141:R141"/>
    <mergeCell ref="Q142:R142"/>
    <mergeCell ref="Q152:R152"/>
    <mergeCell ref="Q153:R153"/>
    <mergeCell ref="Q154:R154"/>
    <mergeCell ref="Q155:R155"/>
    <mergeCell ref="Q156:R156"/>
    <mergeCell ref="Q157:R157"/>
    <mergeCell ref="Q143:R143"/>
    <mergeCell ref="Q144:R144"/>
    <mergeCell ref="Q145:R145"/>
    <mergeCell ref="Q146:R146"/>
    <mergeCell ref="Q147:R147"/>
    <mergeCell ref="Q125:R125"/>
    <mergeCell ref="Q126:R126"/>
    <mergeCell ref="Q127:R127"/>
    <mergeCell ref="Q128:R128"/>
    <mergeCell ref="Q129:R129"/>
    <mergeCell ref="Q130:R130"/>
    <mergeCell ref="Q131:R131"/>
    <mergeCell ref="Q132:R132"/>
    <mergeCell ref="Q133:R133"/>
    <mergeCell ref="Q173:R173"/>
    <mergeCell ref="Q167:R167"/>
    <mergeCell ref="Q169:R169"/>
    <mergeCell ref="Q170:R170"/>
    <mergeCell ref="Q171:R171"/>
    <mergeCell ref="Q172:R172"/>
    <mergeCell ref="Q162:R162"/>
    <mergeCell ref="Q163:R163"/>
    <mergeCell ref="Q164:R164"/>
    <mergeCell ref="Q165:R165"/>
    <mergeCell ref="Q166:R166"/>
    <mergeCell ref="I9:J9"/>
    <mergeCell ref="I10:J10"/>
    <mergeCell ref="I11:J11"/>
    <mergeCell ref="I26:J26"/>
    <mergeCell ref="I27:J27"/>
    <mergeCell ref="I28:J28"/>
    <mergeCell ref="I29:J29"/>
    <mergeCell ref="I30:J30"/>
    <mergeCell ref="I31:J31"/>
    <mergeCell ref="I21:J21"/>
    <mergeCell ref="I22:J22"/>
    <mergeCell ref="I23:J23"/>
    <mergeCell ref="I24:J24"/>
    <mergeCell ref="I25:J25"/>
    <mergeCell ref="I32:J32"/>
    <mergeCell ref="I33:J33"/>
    <mergeCell ref="I34:J34"/>
    <mergeCell ref="I35:J35"/>
    <mergeCell ref="I36:J36"/>
    <mergeCell ref="I37:J37"/>
    <mergeCell ref="I38:J38"/>
    <mergeCell ref="I39:J39"/>
    <mergeCell ref="I40:J40"/>
    <mergeCell ref="I41:J41"/>
    <mergeCell ref="I42:J42"/>
    <mergeCell ref="I43:J43"/>
    <mergeCell ref="I53:J53"/>
    <mergeCell ref="I54:J54"/>
    <mergeCell ref="I55:J55"/>
    <mergeCell ref="I57:J57"/>
    <mergeCell ref="I58:J58"/>
    <mergeCell ref="I59:J59"/>
    <mergeCell ref="I60:J60"/>
    <mergeCell ref="I61:J61"/>
    <mergeCell ref="I44:J44"/>
    <mergeCell ref="I45:J45"/>
    <mergeCell ref="I46:J46"/>
    <mergeCell ref="I47:J47"/>
    <mergeCell ref="I48:J48"/>
    <mergeCell ref="I49:J49"/>
    <mergeCell ref="I50:J50"/>
    <mergeCell ref="I51:J51"/>
    <mergeCell ref="I52:J52"/>
    <mergeCell ref="I71:J71"/>
    <mergeCell ref="I74:J74"/>
    <mergeCell ref="I75:J75"/>
    <mergeCell ref="I76:J76"/>
    <mergeCell ref="I78:J78"/>
    <mergeCell ref="I79:J79"/>
    <mergeCell ref="I80:J80"/>
    <mergeCell ref="I81:J81"/>
    <mergeCell ref="I62:J62"/>
    <mergeCell ref="I63:J63"/>
    <mergeCell ref="I64:J64"/>
    <mergeCell ref="I65:J65"/>
    <mergeCell ref="I66:J66"/>
    <mergeCell ref="I67:J67"/>
    <mergeCell ref="I68:J68"/>
    <mergeCell ref="I69:J69"/>
    <mergeCell ref="I70:J70"/>
    <mergeCell ref="I82:J82"/>
    <mergeCell ref="I83:J83"/>
    <mergeCell ref="I84:J84"/>
    <mergeCell ref="I85:J85"/>
    <mergeCell ref="I86:J86"/>
    <mergeCell ref="I87:J87"/>
    <mergeCell ref="I88:J88"/>
    <mergeCell ref="I89:J89"/>
    <mergeCell ref="I90:J90"/>
    <mergeCell ref="I91:J91"/>
    <mergeCell ref="I92:J92"/>
    <mergeCell ref="I93:J93"/>
    <mergeCell ref="I94:J94"/>
    <mergeCell ref="I95:J95"/>
    <mergeCell ref="I96:J96"/>
    <mergeCell ref="I97:J97"/>
    <mergeCell ref="I98:J98"/>
    <mergeCell ref="I99:J99"/>
    <mergeCell ref="I100:J100"/>
    <mergeCell ref="I101:J101"/>
    <mergeCell ref="I102:J102"/>
    <mergeCell ref="I103:J103"/>
    <mergeCell ref="I104:J104"/>
    <mergeCell ref="I105:J105"/>
    <mergeCell ref="I106:J106"/>
    <mergeCell ref="I107:J107"/>
    <mergeCell ref="I108:J108"/>
    <mergeCell ref="I122:J122"/>
    <mergeCell ref="I123:J123"/>
    <mergeCell ref="I125:J125"/>
    <mergeCell ref="I126:J126"/>
    <mergeCell ref="I127:J127"/>
    <mergeCell ref="I128:J128"/>
    <mergeCell ref="I129:J129"/>
    <mergeCell ref="I130:J130"/>
    <mergeCell ref="I109:J109"/>
    <mergeCell ref="I110:J110"/>
    <mergeCell ref="I111:J111"/>
    <mergeCell ref="I112:J112"/>
    <mergeCell ref="I117:J117"/>
    <mergeCell ref="I118:J118"/>
    <mergeCell ref="I119:J119"/>
    <mergeCell ref="I120:J120"/>
    <mergeCell ref="I121:J121"/>
    <mergeCell ref="I167:J167"/>
    <mergeCell ref="I169:J169"/>
    <mergeCell ref="I170:J170"/>
    <mergeCell ref="I171:J171"/>
    <mergeCell ref="I131:J131"/>
    <mergeCell ref="I132:J132"/>
    <mergeCell ref="I133:J133"/>
    <mergeCell ref="I134:J134"/>
    <mergeCell ref="I158:J158"/>
    <mergeCell ref="I159:J159"/>
    <mergeCell ref="I160:J160"/>
    <mergeCell ref="I161:J161"/>
    <mergeCell ref="I162:J162"/>
    <mergeCell ref="I145:J145"/>
    <mergeCell ref="I146:J146"/>
    <mergeCell ref="I147:J147"/>
    <mergeCell ref="I148:J148"/>
    <mergeCell ref="I149:J149"/>
    <mergeCell ref="I150:J150"/>
    <mergeCell ref="I151:J151"/>
    <mergeCell ref="I152:J152"/>
    <mergeCell ref="I153:J153"/>
    <mergeCell ref="I154:J154"/>
    <mergeCell ref="I155:J155"/>
    <mergeCell ref="I141:J141"/>
    <mergeCell ref="I142:J142"/>
    <mergeCell ref="I143:J143"/>
    <mergeCell ref="I144:J144"/>
    <mergeCell ref="I163:J163"/>
    <mergeCell ref="I164:J164"/>
    <mergeCell ref="I165:J165"/>
    <mergeCell ref="I166:J166"/>
    <mergeCell ref="I156:J156"/>
    <mergeCell ref="I157:J157"/>
    <mergeCell ref="Q148:R148"/>
    <mergeCell ref="Q149:R149"/>
    <mergeCell ref="Q150:R150"/>
    <mergeCell ref="Q151:R151"/>
    <mergeCell ref="I172:J172"/>
    <mergeCell ref="I173:J173"/>
    <mergeCell ref="I72:J72"/>
    <mergeCell ref="I73:J73"/>
    <mergeCell ref="Q72:R72"/>
    <mergeCell ref="Q73:R73"/>
    <mergeCell ref="I113:J113"/>
    <mergeCell ref="I114:J114"/>
    <mergeCell ref="I115:J115"/>
    <mergeCell ref="I116:J116"/>
    <mergeCell ref="Q113:R113"/>
    <mergeCell ref="Q114:R114"/>
    <mergeCell ref="Q115:R115"/>
    <mergeCell ref="Q116:R116"/>
    <mergeCell ref="I135:J135"/>
    <mergeCell ref="I136:J136"/>
    <mergeCell ref="I137:J137"/>
    <mergeCell ref="I138:J138"/>
    <mergeCell ref="I139:J139"/>
    <mergeCell ref="I140:J140"/>
  </mergeCells>
  <conditionalFormatting sqref="D5:F55 D57:F76 D125:F167 D169:F173 D78:F123">
    <cfRule type="expression" dxfId="10" priority="19">
      <formula>D5=0</formula>
    </cfRule>
  </conditionalFormatting>
  <conditionalFormatting sqref="D176:F198">
    <cfRule type="expression" dxfId="9" priority="5">
      <formula>D176=0</formula>
    </cfRule>
  </conditionalFormatting>
  <conditionalFormatting sqref="H176:J198">
    <cfRule type="expression" dxfId="8" priority="3">
      <formula>H176=0</formula>
    </cfRule>
  </conditionalFormatting>
  <conditionalFormatting sqref="H5:K33 H34:J53 H54:K54 H55:J55 H57:J76 H78:K79 H80:J80 H81:K81 H82:J87 H88:K93 H119:K123 H125:J167 H169:J173 H94:J118 K104">
    <cfRule type="expression" dxfId="7" priority="17">
      <formula>H5=0</formula>
    </cfRule>
  </conditionalFormatting>
  <conditionalFormatting sqref="M5:N55 M57:N76 M78:N87 M125:N167 M169:N173 M90:N123">
    <cfRule type="expression" dxfId="6" priority="14">
      <formula>M5=0</formula>
    </cfRule>
  </conditionalFormatting>
  <conditionalFormatting sqref="M176:N198">
    <cfRule type="expression" dxfId="5" priority="12">
      <formula>M176=0</formula>
    </cfRule>
  </conditionalFormatting>
  <conditionalFormatting sqref="P5:R55 P57:R76 P78:R123 P125:R167 P169:R173">
    <cfRule type="expression" dxfId="4" priority="16">
      <formula>P5=0</formula>
    </cfRule>
  </conditionalFormatting>
  <conditionalFormatting sqref="P176:R198">
    <cfRule type="expression" dxfId="3" priority="8">
      <formula>P176=0</formula>
    </cfRule>
  </conditionalFormatting>
  <conditionalFormatting sqref="Q176:Q198">
    <cfRule type="expression" dxfId="2" priority="10">
      <formula>Q176</formula>
    </cfRule>
  </conditionalFormatting>
  <conditionalFormatting sqref="M89:N89 N88">
    <cfRule type="expression" dxfId="1" priority="2">
      <formula>M88=0</formula>
    </cfRule>
  </conditionalFormatting>
  <conditionalFormatting sqref="M88">
    <cfRule type="expression" dxfId="0" priority="1">
      <formula>M88=0</formula>
    </cfRule>
  </conditionalFormatting>
  <dataValidations count="1">
    <dataValidation type="list" allowBlank="1" showInputMessage="1" showErrorMessage="1" sqref="G5:G55 G57:G76 G125:G167 G169:G173 G176:G198 G78:G123 O5:O55 O57:O76 O125:O167 O169:O173 O176:O198 O78:O123" xr:uid="{E258F816-C859-491E-ACA0-596C22FA9ED8}">
      <formula1>"Oui, Non"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6f4e610-6d57-4469-ab9c-ced3bcf070c4">
      <Terms xmlns="http://schemas.microsoft.com/office/infopath/2007/PartnerControls"/>
    </lcf76f155ced4ddcb4097134ff3c332f>
    <TaxCatchAll xmlns="18d74a7f-e489-4891-a144-6163e5694d06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5CDEAF761AFA4AB0E0EC0364BF1684" ma:contentTypeVersion="17" ma:contentTypeDescription="Crée un document." ma:contentTypeScope="" ma:versionID="abf04dba5f5ddab8f7ba64f7c19de708">
  <xsd:schema xmlns:xsd="http://www.w3.org/2001/XMLSchema" xmlns:xs="http://www.w3.org/2001/XMLSchema" xmlns:p="http://schemas.microsoft.com/office/2006/metadata/properties" xmlns:ns2="18d74a7f-e489-4891-a144-6163e5694d06" xmlns:ns3="06f4e610-6d57-4469-ab9c-ced3bcf070c4" targetNamespace="http://schemas.microsoft.com/office/2006/metadata/properties" ma:root="true" ma:fieldsID="170d11646aa9d34cd8036edf5013cfc1" ns2:_="" ns3:_="">
    <xsd:import namespace="18d74a7f-e489-4891-a144-6163e5694d06"/>
    <xsd:import namespace="06f4e610-6d57-4469-ab9c-ced3bcf070c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3:MediaServiceOCR" minOccurs="0"/>
                <xsd:element ref="ns3:MediaServiceLocation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d74a7f-e489-4891-a144-6163e5694d0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e3f52b36-7916-4fa4-b449-c69d7777750e}" ma:internalName="TaxCatchAll" ma:showField="CatchAllData" ma:web="18d74a7f-e489-4891-a144-6163e5694d0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f4e610-6d57-4469-ab9c-ced3bcf070c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alises d’images" ma:readOnly="false" ma:fieldId="{5cf76f15-5ced-4ddc-b409-7134ff3c332f}" ma:taxonomyMulti="true" ma:sspId="544576b8-bfbf-4af1-be5b-b090daeea6f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809037F-B1FA-4FF7-9A25-B98ECEF21C1C}">
  <ds:schemaRefs>
    <ds:schemaRef ds:uri="http://purl.org/dc/elements/1.1/"/>
    <ds:schemaRef ds:uri="http://schemas.microsoft.com/office/2006/documentManagement/types"/>
    <ds:schemaRef ds:uri="http://www.w3.org/XML/1998/namespace"/>
    <ds:schemaRef ds:uri="http://purl.org/dc/terms/"/>
    <ds:schemaRef ds:uri="18d74a7f-e489-4891-a144-6163e5694d06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schemas.openxmlformats.org/package/2006/metadata/core-properties"/>
    <ds:schemaRef ds:uri="06f4e610-6d57-4469-ab9c-ced3bcf070c4"/>
  </ds:schemaRefs>
</ds:datastoreItem>
</file>

<file path=customXml/itemProps2.xml><?xml version="1.0" encoding="utf-8"?>
<ds:datastoreItem xmlns:ds="http://schemas.openxmlformats.org/officeDocument/2006/customXml" ds:itemID="{4CE62992-31BA-40D5-B404-43C7E8E3F91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98797AE-23C2-433B-9914-D38AD189902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8d74a7f-e489-4891-a144-6163e5694d06"/>
    <ds:schemaRef ds:uri="06f4e610-6d57-4469-ab9c-ced3bcf070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Page de garde-NOTICE</vt:lpstr>
      <vt:lpstr>BPU</vt:lpstr>
      <vt:lpstr>DQE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DIAF Sophie</dc:creator>
  <cp:keywords/>
  <dc:description/>
  <cp:lastModifiedBy>DIAF Sophie</cp:lastModifiedBy>
  <cp:revision/>
  <dcterms:created xsi:type="dcterms:W3CDTF">2023-08-02T12:15:33Z</dcterms:created>
  <dcterms:modified xsi:type="dcterms:W3CDTF">2025-01-24T15:53:02Z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0x0101005B5CDEAF761AFA4AB0E0EC0364BF1684</vt:lpwstr>
  </property>
  <property fmtid="{D5CDD505-2E9C-101B-9397-08002B2CF9AE}" pid="3" name="MediaServiceImageTags">
    <vt:lpwstr/>
  </property>
</Properties>
</file>