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CURISATION DES VILLAGES MIROIR MAZURE\TRAVAUX 2024-2025\DCE 26 novembre 2024\"/>
    </mc:Choice>
  </mc:AlternateContent>
  <xr:revisionPtr revIDLastSave="0" documentId="8_{D501B9AF-21B8-4614-B04D-06642CF56ACC}" xr6:coauthVersionLast="47" xr6:coauthVersionMax="47" xr10:uidLastSave="{00000000-0000-0000-0000-000000000000}"/>
  <bookViews>
    <workbookView xWindow="-22035" yWindow="1185" windowWidth="21600" windowHeight="11295" tabRatio="703" xr2:uid="{B720BD84-48F3-4070-AAA1-03BD25956E9E}"/>
  </bookViews>
  <sheets>
    <sheet name="Instabilités à traiter" sheetId="3" r:id="rId1"/>
  </sheets>
  <definedNames>
    <definedName name="_xlnm._FilterDatabase" localSheetId="0" hidden="1">'Instabilités à traiter'!$A$9:$S$56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2" i="3" l="1"/>
  <c r="L75" i="3" s="1"/>
  <c r="M72" i="3"/>
  <c r="M75" i="3" s="1"/>
  <c r="N72" i="3"/>
  <c r="N75" i="3" s="1"/>
  <c r="O72" i="3"/>
  <c r="O75" i="3" s="1"/>
  <c r="P72" i="3"/>
  <c r="P75" i="3" s="1"/>
  <c r="Q72" i="3"/>
  <c r="Q75" i="3" s="1"/>
  <c r="K72" i="3"/>
  <c r="K75" i="3" s="1"/>
</calcChain>
</file>

<file path=xl/sharedStrings.xml><?xml version="1.0" encoding="utf-8"?>
<sst xmlns="http://schemas.openxmlformats.org/spreadsheetml/2006/main" count="405" uniqueCount="135">
  <si>
    <t>Miroir</t>
  </si>
  <si>
    <t>aléa global</t>
  </si>
  <si>
    <t>Traitement</t>
  </si>
  <si>
    <t>Priorité</t>
  </si>
  <si>
    <t>Secteur</t>
  </si>
  <si>
    <t>Aléa départ</t>
  </si>
  <si>
    <t>Profil trajecto</t>
  </si>
  <si>
    <t>Falaise</t>
  </si>
  <si>
    <r>
      <t>Volume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</si>
  <si>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Moyen</t>
  </si>
  <si>
    <t>Faible</t>
  </si>
  <si>
    <t>30 m2 de filets de câbles sur ancrages en diam 25 mm, espacement 3 m (8 ancrages), profondeur 3 m</t>
  </si>
  <si>
    <t>Fort</t>
  </si>
  <si>
    <t>2 câbles de 16 mm sur 4 ancrages en diam 25 mm, profondeur 3 m</t>
  </si>
  <si>
    <t>Emmaillotage dans 40 m2 de filet de câbles + 10 clous de périphérie en diam 25 mm, profondeur 3 m + 5 clous de confortement profondeur 4 m</t>
  </si>
  <si>
    <t xml:space="preserve">Emmaillotage dans 10 m2 de filet de câbles + 4 clous de périphérie en diam 25 mm, profondeur 3 m </t>
  </si>
  <si>
    <t xml:space="preserve">1 clou en diam 25 mm, profondeur 3 m </t>
  </si>
  <si>
    <t>Blocométrie (m3)</t>
  </si>
  <si>
    <t>Aléa diffus</t>
  </si>
  <si>
    <t>7c</t>
  </si>
  <si>
    <t>Minage ou câblage + purges + 3 ancrages en diam 25 mm, profondeur 3 m</t>
  </si>
  <si>
    <t>7d</t>
  </si>
  <si>
    <t>Minage ou 15 m2 de filet de câbles sur 6 ancrages en diam 25 mm, profondeur 3 m</t>
  </si>
  <si>
    <t>Filet de câbles 9 m2 avec 4 ancrages en diam 25 mm à 3 m de profondeur</t>
  </si>
  <si>
    <t>10b</t>
  </si>
  <si>
    <t>2 ancrages en diam 25 mm, profondeur 2 m</t>
  </si>
  <si>
    <t>Filet de câbles 20 m2 avec 8 ancrages en diam 25 mm à 3 m de profondeur</t>
  </si>
  <si>
    <t>11/12</t>
  </si>
  <si>
    <t>13b</t>
  </si>
  <si>
    <t>15d</t>
  </si>
  <si>
    <t>Emmaillotage dans 32 m2 de filet de câbles sur 6 ancrages en diam 25 mm, profondeur 3 m ou purge</t>
  </si>
  <si>
    <t>Contrefort en BA de 10 m3 avec 3 ancrages en diamètre 32 mm, profondeur 5 m ou minage</t>
  </si>
  <si>
    <t>100 m2 de filet de câbles sur 12 ancrages en diam 25 mm profondeur 3 m + 3 câbles de 10 m en diamètre 16 mm.</t>
  </si>
  <si>
    <t>2</t>
  </si>
  <si>
    <t>fort</t>
  </si>
  <si>
    <t>Filet de câbles 10 m2 sur 4 ancrages en diam 25 mm, profondeur 3 m</t>
  </si>
  <si>
    <t>25 m2 de filet de câbles sur 6 ancrages en diam 25 mm profondeur 3 m</t>
  </si>
  <si>
    <t>Abattage d’un arbre  + 20 m2 de filet de câbles sur 6 ancrages en diam 25 mm profondeur 3 m</t>
  </si>
  <si>
    <t>10 m2 de filets de câbles avec 4 ancrages diam 25 mm, profondeur 2 m</t>
  </si>
  <si>
    <t>10 m2 de filets de câbles avec 5 ancrages diam 25 mm, profondeur 3 m</t>
  </si>
  <si>
    <t>2 ancrages en diam. 25 mm , profondeur 4 m</t>
  </si>
  <si>
    <t>22B</t>
  </si>
  <si>
    <t>aléa atteinte enjeux bâtis</t>
  </si>
  <si>
    <t>20 m2 de filet de câbles sur 8 ancrages en diamètre 25 mm, profondeur 3 m + 2 clous en 32 mm profondeur 5 m</t>
  </si>
  <si>
    <t>3 câbles de 16 mm longueur 15 m sur ancrages en 25 mm, profondeur 2 m</t>
  </si>
  <si>
    <t>&gt;10</t>
  </si>
  <si>
    <t>100 m2 de filet de câbles sur 16 ancrages en diam. 25 mm à 3 m de profondeur</t>
  </si>
  <si>
    <t>2 ancrages en diam. 25 mm à 3 m de profondeur</t>
  </si>
  <si>
    <t>Emmaillotage dans 15 m2 de filet de câbles sur 4 câbles de 16 mm pris sur 4 ancrages en diam. 25 mm à 3 m de profondeur</t>
  </si>
  <si>
    <t>1 ancrage en diam. 32 mm à 4 m de profondeur ou purge contrôlée</t>
  </si>
  <si>
    <t>jusqu'à 3 m3</t>
  </si>
  <si>
    <t>Protection passive de type merlon ou écran</t>
  </si>
  <si>
    <t>2/3</t>
  </si>
  <si>
    <t>5B</t>
  </si>
  <si>
    <t>Sécurisation préalable sur 3 câbles de 16 mm sur ancrages de 25 mm à 3 m de profondeur puis mise en place de 3 ancrages en diam. 32 mm, longueur 8 m ou merlon</t>
  </si>
  <si>
    <t>1</t>
  </si>
  <si>
    <t>3</t>
  </si>
  <si>
    <t>50 m2 de filets de câbles sur 12 ancrages en diam 25 mm, longueur 3 m ou prise en charge de l’aléa par parade passive</t>
  </si>
  <si>
    <t>8a</t>
  </si>
  <si>
    <t>Partie supérieure : 3 ancrages à 3 m, diam. 25 mm
Partie inférieure : filet de câble 20 m² avec 8 ancrages à 3 m, diam. 25 mm</t>
  </si>
  <si>
    <t>Très fort</t>
  </si>
  <si>
    <t>12c</t>
  </si>
  <si>
    <t>3 ancrages 2 m, diam. 25 mm</t>
  </si>
  <si>
    <t>12d</t>
  </si>
  <si>
    <t>2 ancrages 2 m, diam. 25 mm</t>
  </si>
  <si>
    <t>50 m2 de filet de câbles sur 14 ancrages en diamètre 25 mm profondeur 3 m</t>
  </si>
  <si>
    <t>15c</t>
  </si>
  <si>
    <t>Minage ou 50 m2 de filet de câbles sur 20 ancrages en diamètre 25 mm profondeur 3 m</t>
  </si>
  <si>
    <t>15c2</t>
  </si>
  <si>
    <t>13c</t>
  </si>
  <si>
    <t>20 m2 de filet de câbles sur 6 ancrages en diamètre 25 mm profondeur 3 m</t>
  </si>
  <si>
    <t>14b</t>
  </si>
  <si>
    <t>14c</t>
  </si>
  <si>
    <t>14d</t>
  </si>
  <si>
    <t>16 m2 de filet de câbles sur 6 ancrages en diamètre 25 mm profondeur 3 m
ou écran en travers du couloir ?</t>
  </si>
  <si>
    <t>12 m2 de filet de câbles sur 6 ancrages en diamètre 25 mm profondeur 3 m
ou écran en travers du couloir ?</t>
  </si>
  <si>
    <t>15 m2 de filet de câbles sur 6 ancrages en diamètre 25 mm profondeur 2 m</t>
  </si>
  <si>
    <t>18a</t>
  </si>
  <si>
    <t>18b</t>
  </si>
  <si>
    <t>3 ancrages de 2,5 m de profondeur, diam. 25 mm</t>
  </si>
  <si>
    <t>3 ancrages de 2 m de profondeur, diam. 25 mm</t>
  </si>
  <si>
    <t>21b</t>
  </si>
  <si>
    <t>Couper arbre, 3 ancrages 2 m, diam. 25 mm</t>
  </si>
  <si>
    <t>7a</t>
  </si>
  <si>
    <t>7e1</t>
  </si>
  <si>
    <t>2 ancrages 3 m, diam. 25 mm</t>
  </si>
  <si>
    <t>10 clous GEWI 32 mm, longueur 10 m</t>
  </si>
  <si>
    <t>ml</t>
  </si>
  <si>
    <t>m3</t>
  </si>
  <si>
    <t>Purge</t>
  </si>
  <si>
    <t>J équipe</t>
  </si>
  <si>
    <t>m2</t>
  </si>
  <si>
    <t>Contrefort BA</t>
  </si>
  <si>
    <t>Câble</t>
  </si>
  <si>
    <t>Ancrage de confortement  diam. 25 mm</t>
  </si>
  <si>
    <t>Ancrage de confortement diam. 32 mm</t>
  </si>
  <si>
    <t>Filet de câbles toutes sujetions de mise en place</t>
  </si>
  <si>
    <t>3 câbles de 16 mm, longueur unitaire 10 m, sur 6 ancrages 25 mm profondeur 2 m</t>
  </si>
  <si>
    <t>Abattage + 100 m2 de filet de câbles sur 12 clous diam. 25 mm à 3 m de profondeur + 1 clou de 4 m diam. 25 mm ou prise en charge parade passive</t>
  </si>
  <si>
    <t>Masure</t>
  </si>
  <si>
    <t>Abattage du sapin et purge (ou 2 clous diam. 25 mm à 4 m)</t>
  </si>
  <si>
    <t>Purge/abattage</t>
  </si>
  <si>
    <t>2 câbles de 16 mm sur 4 ancrages diam. 25 mm, profondeur 2 m</t>
  </si>
  <si>
    <t>4</t>
  </si>
  <si>
    <t>5</t>
  </si>
  <si>
    <t>6</t>
  </si>
  <si>
    <t>7</t>
  </si>
  <si>
    <t>8</t>
  </si>
  <si>
    <t>9</t>
  </si>
  <si>
    <t>10</t>
  </si>
  <si>
    <t>4 clous diam. 25 mm + filet de câbles 4 m2</t>
  </si>
  <si>
    <t>Filet de câbles 2 m2 ou écran pare-pierres ou purge</t>
  </si>
  <si>
    <t>Filet de câbles 4 m2 et/ou écran pare-pierres</t>
  </si>
  <si>
    <t>Filet de câbles 4 m2 et/ou écran pare-pierres ou purge</t>
  </si>
  <si>
    <t>1 clou diam. 25 mm profondeur 2,5 m ou purge</t>
  </si>
  <si>
    <t>Purge avant travaux</t>
  </si>
  <si>
    <t>Provision de 10 clous en diam 25 mm à 4 m de profondeur</t>
  </si>
  <si>
    <r>
      <t xml:space="preserve">5 ancrages en diamètre 25 mm profondeur 3 m
</t>
    </r>
    <r>
      <rPr>
        <i/>
        <sz val="11"/>
        <color theme="1"/>
        <rFont val="Calibri"/>
        <family val="2"/>
        <scheme val="minor"/>
      </rPr>
      <t>ou écran en travers du couloir ?</t>
    </r>
  </si>
  <si>
    <t>Ancrage diam 25 mm pour filet ou grillage plaqué</t>
  </si>
  <si>
    <t>MASURE</t>
  </si>
  <si>
    <t>MIROIR</t>
  </si>
  <si>
    <t>TOTAL</t>
  </si>
  <si>
    <t>intégré à l'installation</t>
  </si>
  <si>
    <t>mètre linéaire</t>
  </si>
  <si>
    <t>m²</t>
  </si>
  <si>
    <t>unité</t>
  </si>
  <si>
    <t xml:space="preserve">m³ de béton </t>
  </si>
  <si>
    <t>Masse n°</t>
  </si>
  <si>
    <t xml:space="preserve">Liste des instabilités </t>
  </si>
  <si>
    <t>Remarques préalables</t>
  </si>
  <si>
    <t xml:space="preserve">Des fiches synthétiques, avec photo, pour chaque instabilité accompagne le listing. </t>
  </si>
  <si>
    <t>Une carte de localisation accompagne également la liste des instabilités à traiter. A noter que les données de localisation ne sont pas disponibles en d'autres formats que le .doc (pas de donnée géoréférencée).</t>
  </si>
  <si>
    <t>Les modalités de traitement des masses (type d'ouvrage et quantités) seront à confirmer/ajuster lors de l'implantation contradictoire entre l'entreprise et le maitre d'œuvre.</t>
  </si>
  <si>
    <t>Arrondis - quantités DQE</t>
  </si>
  <si>
    <t>500 filet, 200 grillage haute capacité, 150 grillage touble torsion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</si>
</sst>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5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/>
    <xf numFmtId="0" fontId="0" fillId="0" borderId="10" xfId="0" applyBorder="1" applyAlignment="1">
      <alignment horizontal="center"/>
    </xf>
    <xf numFmtId="49" fontId="0" fillId="0" borderId="10" xfId="0" applyNumberFormat="1" applyBorder="1" applyAlignment="1">
      <alignment horizontal="center"/>
    </xf>
    <xf numFmtId="0" fontId="0" fillId="0" borderId="10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49" fontId="0" fillId="5" borderId="8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0" fillId="4" borderId="11" xfId="0" applyNumberForma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0" fillId="3" borderId="6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8" fontId="7" fillId="0" borderId="5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8" fontId="7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7" fillId="5" borderId="7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07CAA-5A69-41CB-8496-3B2AD704E72B}">
  <dimension ref="A1:R77"/>
  <sheetViews>
    <sheetView tabSelected="1" zoomScale="70" zoomScaleNormal="70" workbookViewId="0">
      <selection activeCell="T6" sqref="T6"/>
    </sheetView>
  </sheetViews>
  <sheetFormatPr baseColWidth="10" defaultRowHeight="17.25" x14ac:dyDescent="0.25"/>
  <cols>
    <col min="1" max="1" width="16.7109375" style="68" customWidth="1"/>
    <col min="2" max="2" width="13.7109375" style="69" customWidth="1"/>
    <col min="3" max="3" width="11.42578125" style="44"/>
    <col min="4" max="4" width="24.7109375" style="44" customWidth="1"/>
    <col min="5" max="5" width="20.28515625" style="21" customWidth="1"/>
    <col min="6" max="6" width="11.28515625" style="6" hidden="1" customWidth="1"/>
    <col min="7" max="7" width="14.85546875" style="8" hidden="1" customWidth="1"/>
    <col min="8" max="8" width="18.28515625" style="6" hidden="1" customWidth="1"/>
    <col min="9" max="9" width="14" style="6" hidden="1" customWidth="1"/>
    <col min="10" max="10" width="63.85546875" style="5" bestFit="1" customWidth="1"/>
    <col min="11" max="11" width="20.28515625" style="34" customWidth="1"/>
    <col min="12" max="12" width="18" style="34" customWidth="1"/>
    <col min="13" max="13" width="23.5703125" style="34" customWidth="1"/>
    <col min="14" max="14" width="23.85546875" style="34" customWidth="1"/>
    <col min="15" max="15" width="17.28515625" style="34" customWidth="1"/>
    <col min="16" max="16" width="19.28515625" style="44" customWidth="1"/>
    <col min="17" max="17" width="19.7109375" style="44" customWidth="1"/>
    <col min="18" max="18" width="0" style="21" hidden="1" customWidth="1"/>
  </cols>
  <sheetData>
    <row r="1" spans="1:18" ht="17.25" customHeight="1" x14ac:dyDescent="0.25">
      <c r="A1" s="88" t="s">
        <v>128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90"/>
    </row>
    <row r="2" spans="1:18" ht="17.25" customHeight="1" thickBot="1" x14ac:dyDescent="0.3">
      <c r="A2" s="91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3"/>
    </row>
    <row r="3" spans="1:18" ht="17.25" customHeight="1" thickBot="1" x14ac:dyDescent="0.3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ht="29.25" customHeight="1" x14ac:dyDescent="0.25">
      <c r="A4" s="94" t="s">
        <v>129</v>
      </c>
      <c r="B4" s="95"/>
      <c r="C4" s="100" t="s">
        <v>130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1"/>
    </row>
    <row r="5" spans="1:18" ht="29.25" customHeight="1" x14ac:dyDescent="0.25">
      <c r="A5" s="96"/>
      <c r="B5" s="97"/>
      <c r="C5" s="102" t="s">
        <v>131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3"/>
    </row>
    <row r="6" spans="1:18" ht="29.25" customHeight="1" thickBot="1" x14ac:dyDescent="0.3">
      <c r="A6" s="98"/>
      <c r="B6" s="99"/>
      <c r="C6" s="104" t="s">
        <v>132</v>
      </c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5"/>
    </row>
    <row r="7" spans="1:18" ht="17.25" customHeight="1" thickBot="1" x14ac:dyDescent="0.3">
      <c r="A7" s="72"/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1:18" ht="45" customHeight="1" x14ac:dyDescent="0.25">
      <c r="A8" s="74"/>
      <c r="B8" s="75"/>
      <c r="C8" s="76"/>
      <c r="D8" s="76"/>
      <c r="E8" s="77"/>
      <c r="F8" s="76"/>
      <c r="G8" s="77"/>
      <c r="H8" s="76"/>
      <c r="I8" s="76"/>
      <c r="J8" s="87"/>
      <c r="K8" s="78" t="s">
        <v>94</v>
      </c>
      <c r="L8" s="78" t="s">
        <v>95</v>
      </c>
      <c r="M8" s="78" t="s">
        <v>118</v>
      </c>
      <c r="N8" s="78" t="s">
        <v>96</v>
      </c>
      <c r="O8" s="79" t="s">
        <v>93</v>
      </c>
      <c r="P8" s="80" t="s">
        <v>101</v>
      </c>
      <c r="Q8" s="78" t="s">
        <v>92</v>
      </c>
      <c r="R8" s="81"/>
    </row>
    <row r="9" spans="1:18" ht="30.75" thickBot="1" x14ac:dyDescent="0.3">
      <c r="A9" s="82" t="s">
        <v>127</v>
      </c>
      <c r="B9" s="83" t="s">
        <v>4</v>
      </c>
      <c r="C9" s="83" t="s">
        <v>7</v>
      </c>
      <c r="D9" s="83" t="s">
        <v>8</v>
      </c>
      <c r="E9" s="84" t="s">
        <v>17</v>
      </c>
      <c r="F9" s="83" t="s">
        <v>5</v>
      </c>
      <c r="G9" s="84" t="s">
        <v>6</v>
      </c>
      <c r="H9" s="85" t="s">
        <v>42</v>
      </c>
      <c r="I9" s="83" t="s">
        <v>1</v>
      </c>
      <c r="J9" s="85" t="s">
        <v>2</v>
      </c>
      <c r="K9" s="85" t="s">
        <v>87</v>
      </c>
      <c r="L9" s="85" t="s">
        <v>87</v>
      </c>
      <c r="M9" s="85" t="s">
        <v>87</v>
      </c>
      <c r="N9" s="85" t="s">
        <v>91</v>
      </c>
      <c r="O9" s="85" t="s">
        <v>87</v>
      </c>
      <c r="P9" s="85" t="s">
        <v>90</v>
      </c>
      <c r="Q9" s="85" t="s">
        <v>88</v>
      </c>
      <c r="R9" s="86" t="s">
        <v>3</v>
      </c>
    </row>
    <row r="10" spans="1:18" ht="30" x14ac:dyDescent="0.25">
      <c r="A10" s="55">
        <v>3</v>
      </c>
      <c r="B10" s="56" t="s">
        <v>0</v>
      </c>
      <c r="C10" s="26">
        <v>1</v>
      </c>
      <c r="D10" s="26">
        <v>10</v>
      </c>
      <c r="E10" s="57">
        <v>2</v>
      </c>
      <c r="F10" s="13" t="s">
        <v>9</v>
      </c>
      <c r="G10" s="14">
        <v>3</v>
      </c>
      <c r="H10" s="13" t="s">
        <v>10</v>
      </c>
      <c r="I10" s="13" t="s">
        <v>10</v>
      </c>
      <c r="J10" s="15" t="s">
        <v>11</v>
      </c>
      <c r="K10" s="23">
        <v>0</v>
      </c>
      <c r="L10" s="24"/>
      <c r="M10" s="25">
        <v>24</v>
      </c>
      <c r="N10" s="24">
        <v>30</v>
      </c>
      <c r="O10" s="25">
        <v>0</v>
      </c>
      <c r="P10" s="26"/>
      <c r="Q10" s="26"/>
      <c r="R10" s="27" t="s">
        <v>33</v>
      </c>
    </row>
    <row r="11" spans="1:18" x14ac:dyDescent="0.25">
      <c r="A11" s="58">
        <v>4</v>
      </c>
      <c r="B11" s="59" t="s">
        <v>0</v>
      </c>
      <c r="C11" s="30">
        <v>1</v>
      </c>
      <c r="D11" s="30">
        <v>3</v>
      </c>
      <c r="E11" s="60">
        <v>2</v>
      </c>
      <c r="F11" s="2" t="s">
        <v>9</v>
      </c>
      <c r="G11" s="7">
        <v>2</v>
      </c>
      <c r="H11" s="2" t="s">
        <v>12</v>
      </c>
      <c r="I11" s="2" t="s">
        <v>9</v>
      </c>
      <c r="J11" s="4" t="s">
        <v>13</v>
      </c>
      <c r="K11" s="28">
        <v>12</v>
      </c>
      <c r="L11" s="12"/>
      <c r="M11" s="29"/>
      <c r="N11" s="12"/>
      <c r="O11" s="12">
        <v>20</v>
      </c>
      <c r="P11" s="30"/>
      <c r="Q11" s="30"/>
      <c r="R11" s="31">
        <v>2</v>
      </c>
    </row>
    <row r="12" spans="1:18" ht="45" x14ac:dyDescent="0.25">
      <c r="A12" s="58">
        <v>5</v>
      </c>
      <c r="B12" s="59" t="s">
        <v>0</v>
      </c>
      <c r="C12" s="30">
        <v>1</v>
      </c>
      <c r="D12" s="30">
        <v>9</v>
      </c>
      <c r="E12" s="60">
        <v>5</v>
      </c>
      <c r="F12" s="2" t="s">
        <v>9</v>
      </c>
      <c r="G12" s="7">
        <v>2</v>
      </c>
      <c r="H12" s="2" t="s">
        <v>12</v>
      </c>
      <c r="I12" s="2" t="s">
        <v>9</v>
      </c>
      <c r="J12" s="4" t="s">
        <v>14</v>
      </c>
      <c r="K12" s="28">
        <v>20</v>
      </c>
      <c r="L12" s="12"/>
      <c r="M12" s="29">
        <v>30</v>
      </c>
      <c r="N12" s="12">
        <v>40</v>
      </c>
      <c r="O12" s="12"/>
      <c r="P12" s="30"/>
      <c r="Q12" s="30"/>
      <c r="R12" s="32">
        <v>1</v>
      </c>
    </row>
    <row r="13" spans="1:18" ht="30" x14ac:dyDescent="0.25">
      <c r="A13" s="58">
        <v>6</v>
      </c>
      <c r="B13" s="59" t="s">
        <v>0</v>
      </c>
      <c r="C13" s="30">
        <v>1</v>
      </c>
      <c r="D13" s="30">
        <v>1</v>
      </c>
      <c r="E13" s="60">
        <v>1</v>
      </c>
      <c r="F13" s="2" t="s">
        <v>9</v>
      </c>
      <c r="G13" s="7">
        <v>3</v>
      </c>
      <c r="H13" s="2" t="s">
        <v>10</v>
      </c>
      <c r="I13" s="2" t="s">
        <v>10</v>
      </c>
      <c r="J13" s="4" t="s">
        <v>15</v>
      </c>
      <c r="K13" s="28"/>
      <c r="L13" s="12"/>
      <c r="M13" s="29">
        <v>12</v>
      </c>
      <c r="N13" s="12">
        <v>10</v>
      </c>
      <c r="O13" s="12"/>
      <c r="P13" s="30"/>
      <c r="Q13" s="30"/>
      <c r="R13" s="31" t="s">
        <v>33</v>
      </c>
    </row>
    <row r="14" spans="1:18" x14ac:dyDescent="0.25">
      <c r="A14" s="58">
        <v>7</v>
      </c>
      <c r="B14" s="59" t="s">
        <v>0</v>
      </c>
      <c r="C14" s="30">
        <v>1</v>
      </c>
      <c r="D14" s="30">
        <v>2</v>
      </c>
      <c r="E14" s="60">
        <v>2</v>
      </c>
      <c r="F14" s="2" t="s">
        <v>9</v>
      </c>
      <c r="G14" s="7">
        <v>2</v>
      </c>
      <c r="H14" s="2" t="s">
        <v>12</v>
      </c>
      <c r="I14" s="2" t="s">
        <v>9</v>
      </c>
      <c r="J14" s="4" t="s">
        <v>16</v>
      </c>
      <c r="K14" s="12">
        <v>3</v>
      </c>
      <c r="L14" s="12"/>
      <c r="M14" s="29"/>
      <c r="N14" s="12"/>
      <c r="O14" s="12"/>
      <c r="P14" s="30"/>
      <c r="Q14" s="30"/>
      <c r="R14" s="31">
        <v>2</v>
      </c>
    </row>
    <row r="15" spans="1:18" ht="30" x14ac:dyDescent="0.25">
      <c r="A15" s="58" t="s">
        <v>83</v>
      </c>
      <c r="B15" s="59" t="s">
        <v>0</v>
      </c>
      <c r="C15" s="30">
        <v>1</v>
      </c>
      <c r="D15" s="30">
        <v>7.5</v>
      </c>
      <c r="E15" s="60">
        <v>4</v>
      </c>
      <c r="F15" s="2" t="s">
        <v>9</v>
      </c>
      <c r="G15" s="7">
        <v>3</v>
      </c>
      <c r="H15" s="2" t="s">
        <v>12</v>
      </c>
      <c r="I15" s="2" t="s">
        <v>9</v>
      </c>
      <c r="J15" s="4" t="s">
        <v>76</v>
      </c>
      <c r="K15" s="12"/>
      <c r="L15" s="12"/>
      <c r="M15" s="29">
        <v>12</v>
      </c>
      <c r="N15" s="12">
        <v>15</v>
      </c>
      <c r="O15" s="12"/>
      <c r="P15" s="30"/>
      <c r="Q15" s="30"/>
      <c r="R15" s="31" t="s">
        <v>33</v>
      </c>
    </row>
    <row r="16" spans="1:18" ht="30" x14ac:dyDescent="0.25">
      <c r="A16" s="58" t="s">
        <v>19</v>
      </c>
      <c r="B16" s="59" t="s">
        <v>0</v>
      </c>
      <c r="C16" s="30">
        <v>1</v>
      </c>
      <c r="D16" s="30">
        <v>6.25</v>
      </c>
      <c r="E16" s="60">
        <v>5</v>
      </c>
      <c r="F16" s="2" t="s">
        <v>9</v>
      </c>
      <c r="G16" s="7">
        <v>2</v>
      </c>
      <c r="H16" s="2" t="s">
        <v>12</v>
      </c>
      <c r="I16" s="2" t="s">
        <v>9</v>
      </c>
      <c r="J16" s="4" t="s">
        <v>20</v>
      </c>
      <c r="K16" s="12"/>
      <c r="L16" s="12"/>
      <c r="M16" s="29">
        <v>9</v>
      </c>
      <c r="N16" s="12"/>
      <c r="O16" s="12"/>
      <c r="P16" s="30"/>
      <c r="Q16" s="30"/>
      <c r="R16" s="32">
        <v>1</v>
      </c>
    </row>
    <row r="17" spans="1:18" ht="30" x14ac:dyDescent="0.25">
      <c r="A17" s="58" t="s">
        <v>21</v>
      </c>
      <c r="B17" s="59" t="s">
        <v>0</v>
      </c>
      <c r="C17" s="30">
        <v>1</v>
      </c>
      <c r="D17" s="30">
        <v>2</v>
      </c>
      <c r="E17" s="60">
        <v>2</v>
      </c>
      <c r="F17" s="2" t="s">
        <v>12</v>
      </c>
      <c r="G17" s="7">
        <v>2</v>
      </c>
      <c r="H17" s="2" t="s">
        <v>12</v>
      </c>
      <c r="I17" s="2" t="s">
        <v>12</v>
      </c>
      <c r="J17" s="4" t="s">
        <v>22</v>
      </c>
      <c r="K17" s="12"/>
      <c r="L17" s="12"/>
      <c r="M17" s="29">
        <v>18</v>
      </c>
      <c r="N17" s="12">
        <v>15</v>
      </c>
      <c r="O17" s="29">
        <v>10</v>
      </c>
      <c r="P17" s="30"/>
      <c r="Q17" s="30"/>
      <c r="R17" s="31">
        <v>2</v>
      </c>
    </row>
    <row r="18" spans="1:18" x14ac:dyDescent="0.25">
      <c r="A18" s="58" t="s">
        <v>84</v>
      </c>
      <c r="B18" s="59" t="s">
        <v>0</v>
      </c>
      <c r="C18" s="30">
        <v>1</v>
      </c>
      <c r="D18" s="30">
        <v>6.75</v>
      </c>
      <c r="E18" s="60">
        <v>5</v>
      </c>
      <c r="F18" s="2" t="s">
        <v>9</v>
      </c>
      <c r="G18" s="7" t="s">
        <v>33</v>
      </c>
      <c r="H18" s="2" t="s">
        <v>12</v>
      </c>
      <c r="I18" s="2" t="s">
        <v>9</v>
      </c>
      <c r="J18" s="4" t="s">
        <v>85</v>
      </c>
      <c r="K18" s="12">
        <v>6</v>
      </c>
      <c r="L18" s="12"/>
      <c r="M18" s="29"/>
      <c r="N18" s="12"/>
      <c r="O18" s="12"/>
      <c r="P18" s="30"/>
      <c r="Q18" s="30"/>
      <c r="R18" s="32" t="s">
        <v>55</v>
      </c>
    </row>
    <row r="19" spans="1:18" x14ac:dyDescent="0.25">
      <c r="A19" s="58">
        <v>8</v>
      </c>
      <c r="B19" s="59" t="s">
        <v>0</v>
      </c>
      <c r="C19" s="30">
        <v>1</v>
      </c>
      <c r="D19" s="30">
        <v>450</v>
      </c>
      <c r="E19" s="60">
        <v>50</v>
      </c>
      <c r="F19" s="2" t="s">
        <v>10</v>
      </c>
      <c r="G19" s="7" t="s">
        <v>33</v>
      </c>
      <c r="H19" s="2" t="s">
        <v>12</v>
      </c>
      <c r="I19" s="2" t="s">
        <v>12</v>
      </c>
      <c r="J19" s="4" t="s">
        <v>86</v>
      </c>
      <c r="K19" s="12"/>
      <c r="L19" s="12">
        <v>100</v>
      </c>
      <c r="M19" s="29"/>
      <c r="N19" s="12"/>
      <c r="O19" s="12"/>
      <c r="P19" s="30"/>
      <c r="Q19" s="30"/>
      <c r="R19" s="32" t="s">
        <v>55</v>
      </c>
    </row>
    <row r="20" spans="1:18" ht="45" x14ac:dyDescent="0.25">
      <c r="A20" s="58" t="s">
        <v>58</v>
      </c>
      <c r="B20" s="59" t="s">
        <v>0</v>
      </c>
      <c r="C20" s="30">
        <v>1</v>
      </c>
      <c r="D20" s="30">
        <v>16</v>
      </c>
      <c r="E20" s="60">
        <v>4</v>
      </c>
      <c r="F20" s="2" t="s">
        <v>12</v>
      </c>
      <c r="G20" s="7" t="s">
        <v>33</v>
      </c>
      <c r="H20" s="2" t="s">
        <v>12</v>
      </c>
      <c r="I20" s="2" t="s">
        <v>12</v>
      </c>
      <c r="J20" s="4" t="s">
        <v>59</v>
      </c>
      <c r="K20" s="12">
        <v>9</v>
      </c>
      <c r="L20" s="12"/>
      <c r="M20" s="29">
        <v>24</v>
      </c>
      <c r="N20" s="12">
        <v>20</v>
      </c>
      <c r="O20" s="12"/>
      <c r="P20" s="30"/>
      <c r="Q20" s="30"/>
      <c r="R20" s="33" t="s">
        <v>33</v>
      </c>
    </row>
    <row r="21" spans="1:18" ht="30" x14ac:dyDescent="0.25">
      <c r="A21" s="58">
        <v>10</v>
      </c>
      <c r="B21" s="59" t="s">
        <v>0</v>
      </c>
      <c r="C21" s="30">
        <v>1</v>
      </c>
      <c r="D21" s="30">
        <v>2</v>
      </c>
      <c r="E21" s="60">
        <v>2</v>
      </c>
      <c r="F21" s="2" t="s">
        <v>9</v>
      </c>
      <c r="G21" s="7">
        <v>2</v>
      </c>
      <c r="H21" s="2" t="s">
        <v>12</v>
      </c>
      <c r="I21" s="2" t="s">
        <v>9</v>
      </c>
      <c r="J21" s="4" t="s">
        <v>23</v>
      </c>
      <c r="K21" s="12"/>
      <c r="L21" s="12"/>
      <c r="M21" s="29">
        <v>12</v>
      </c>
      <c r="N21" s="12">
        <v>9</v>
      </c>
      <c r="O21" s="12"/>
      <c r="P21" s="30"/>
      <c r="Q21" s="30"/>
      <c r="R21" s="33">
        <v>2</v>
      </c>
    </row>
    <row r="22" spans="1:18" x14ac:dyDescent="0.25">
      <c r="A22" s="58" t="s">
        <v>24</v>
      </c>
      <c r="B22" s="59" t="s">
        <v>0</v>
      </c>
      <c r="C22" s="30">
        <v>1</v>
      </c>
      <c r="D22" s="30">
        <v>2</v>
      </c>
      <c r="E22" s="60">
        <v>1</v>
      </c>
      <c r="F22" s="2" t="s">
        <v>9</v>
      </c>
      <c r="G22" s="7">
        <v>2</v>
      </c>
      <c r="H22" s="2" t="s">
        <v>12</v>
      </c>
      <c r="I22" s="2" t="s">
        <v>9</v>
      </c>
      <c r="J22" s="4" t="s">
        <v>25</v>
      </c>
      <c r="K22" s="12">
        <v>4</v>
      </c>
      <c r="L22" s="12"/>
      <c r="M22" s="29"/>
      <c r="N22" s="12"/>
      <c r="O22" s="12"/>
      <c r="P22" s="30"/>
      <c r="Q22" s="30"/>
      <c r="R22" s="33">
        <v>2</v>
      </c>
    </row>
    <row r="23" spans="1:18" ht="30" x14ac:dyDescent="0.25">
      <c r="A23" s="58" t="s">
        <v>27</v>
      </c>
      <c r="B23" s="59" t="s">
        <v>0</v>
      </c>
      <c r="C23" s="30">
        <v>1</v>
      </c>
      <c r="D23" s="30">
        <v>3</v>
      </c>
      <c r="E23" s="60">
        <v>2</v>
      </c>
      <c r="F23" s="2" t="s">
        <v>12</v>
      </c>
      <c r="G23" s="7">
        <v>2</v>
      </c>
      <c r="H23" s="2" t="s">
        <v>12</v>
      </c>
      <c r="I23" s="2" t="s">
        <v>12</v>
      </c>
      <c r="J23" s="4" t="s">
        <v>26</v>
      </c>
      <c r="K23" s="12"/>
      <c r="L23" s="12"/>
      <c r="M23" s="29">
        <v>24</v>
      </c>
      <c r="N23" s="12">
        <v>20</v>
      </c>
      <c r="O23" s="12"/>
      <c r="P23" s="30"/>
      <c r="Q23" s="30"/>
      <c r="R23" s="33">
        <v>2</v>
      </c>
    </row>
    <row r="24" spans="1:18" x14ac:dyDescent="0.25">
      <c r="A24" s="58" t="s">
        <v>61</v>
      </c>
      <c r="B24" s="59" t="s">
        <v>0</v>
      </c>
      <c r="C24" s="30">
        <v>1</v>
      </c>
      <c r="D24" s="30">
        <v>5.6</v>
      </c>
      <c r="E24" s="60">
        <v>1.5</v>
      </c>
      <c r="F24" s="2" t="s">
        <v>12</v>
      </c>
      <c r="G24" s="7" t="s">
        <v>33</v>
      </c>
      <c r="H24" s="2" t="s">
        <v>12</v>
      </c>
      <c r="I24" s="2" t="s">
        <v>12</v>
      </c>
      <c r="J24" s="4" t="s">
        <v>62</v>
      </c>
      <c r="K24" s="12">
        <v>6</v>
      </c>
      <c r="L24" s="12"/>
      <c r="M24" s="29"/>
      <c r="N24" s="12"/>
      <c r="O24" s="12"/>
      <c r="P24" s="30"/>
      <c r="Q24" s="30"/>
      <c r="R24" s="33" t="s">
        <v>33</v>
      </c>
    </row>
    <row r="25" spans="1:18" x14ac:dyDescent="0.25">
      <c r="A25" s="58" t="s">
        <v>63</v>
      </c>
      <c r="B25" s="59" t="s">
        <v>0</v>
      </c>
      <c r="C25" s="30">
        <v>1</v>
      </c>
      <c r="D25" s="30">
        <v>1.6</v>
      </c>
      <c r="E25" s="60">
        <v>1.6</v>
      </c>
      <c r="F25" s="2" t="s">
        <v>12</v>
      </c>
      <c r="G25" s="7" t="s">
        <v>33</v>
      </c>
      <c r="H25" s="2" t="s">
        <v>12</v>
      </c>
      <c r="I25" s="2" t="s">
        <v>12</v>
      </c>
      <c r="J25" s="4" t="s">
        <v>64</v>
      </c>
      <c r="K25" s="12">
        <v>4</v>
      </c>
      <c r="L25" s="12"/>
      <c r="M25" s="29"/>
      <c r="N25" s="12"/>
      <c r="O25" s="12"/>
      <c r="P25" s="30"/>
      <c r="Q25" s="30"/>
      <c r="R25" s="33" t="s">
        <v>33</v>
      </c>
    </row>
    <row r="26" spans="1:18" ht="30" x14ac:dyDescent="0.25">
      <c r="A26" s="58" t="s">
        <v>28</v>
      </c>
      <c r="B26" s="59" t="s">
        <v>0</v>
      </c>
      <c r="C26" s="30">
        <v>1</v>
      </c>
      <c r="D26" s="30">
        <v>6</v>
      </c>
      <c r="E26" s="60">
        <v>2</v>
      </c>
      <c r="F26" s="2" t="s">
        <v>9</v>
      </c>
      <c r="G26" s="7">
        <v>2</v>
      </c>
      <c r="H26" s="2" t="s">
        <v>12</v>
      </c>
      <c r="I26" s="2" t="s">
        <v>9</v>
      </c>
      <c r="J26" s="4" t="s">
        <v>97</v>
      </c>
      <c r="K26" s="12">
        <v>12</v>
      </c>
      <c r="L26" s="12"/>
      <c r="M26" s="29"/>
      <c r="N26" s="12"/>
      <c r="O26" s="12">
        <v>30</v>
      </c>
      <c r="P26" s="30"/>
      <c r="Q26" s="30"/>
      <c r="R26" s="33">
        <v>2</v>
      </c>
    </row>
    <row r="27" spans="1:18" ht="30" x14ac:dyDescent="0.25">
      <c r="A27" s="58" t="s">
        <v>69</v>
      </c>
      <c r="B27" s="59" t="s">
        <v>0</v>
      </c>
      <c r="C27" s="30">
        <v>1</v>
      </c>
      <c r="D27" s="30">
        <v>9</v>
      </c>
      <c r="E27" s="60">
        <v>1</v>
      </c>
      <c r="F27" s="2" t="s">
        <v>12</v>
      </c>
      <c r="G27" s="7" t="s">
        <v>33</v>
      </c>
      <c r="H27" s="2" t="s">
        <v>12</v>
      </c>
      <c r="I27" s="2" t="s">
        <v>12</v>
      </c>
      <c r="J27" s="4" t="s">
        <v>70</v>
      </c>
      <c r="K27" s="12"/>
      <c r="L27" s="12"/>
      <c r="M27" s="29">
        <v>18</v>
      </c>
      <c r="N27" s="12">
        <v>20</v>
      </c>
      <c r="O27" s="12"/>
      <c r="P27" s="30"/>
      <c r="Q27" s="30"/>
      <c r="R27" s="33" t="s">
        <v>33</v>
      </c>
    </row>
    <row r="28" spans="1:18" ht="45" x14ac:dyDescent="0.25">
      <c r="A28" s="58" t="s">
        <v>71</v>
      </c>
      <c r="B28" s="59" t="s">
        <v>0</v>
      </c>
      <c r="C28" s="30">
        <v>1</v>
      </c>
      <c r="D28" s="30">
        <v>12</v>
      </c>
      <c r="E28" s="60">
        <v>6</v>
      </c>
      <c r="F28" s="2" t="s">
        <v>12</v>
      </c>
      <c r="G28" s="7" t="s">
        <v>33</v>
      </c>
      <c r="H28" s="2" t="s">
        <v>12</v>
      </c>
      <c r="I28" s="2" t="s">
        <v>12</v>
      </c>
      <c r="J28" s="4" t="s">
        <v>74</v>
      </c>
      <c r="K28" s="12"/>
      <c r="L28" s="12"/>
      <c r="M28" s="29">
        <v>18</v>
      </c>
      <c r="N28" s="12">
        <v>16</v>
      </c>
      <c r="O28" s="12"/>
      <c r="P28" s="30"/>
      <c r="Q28" s="30"/>
      <c r="R28" s="32" t="s">
        <v>55</v>
      </c>
    </row>
    <row r="29" spans="1:18" ht="45" x14ac:dyDescent="0.25">
      <c r="A29" s="58" t="s">
        <v>72</v>
      </c>
      <c r="B29" s="59" t="s">
        <v>0</v>
      </c>
      <c r="C29" s="30">
        <v>1</v>
      </c>
      <c r="D29" s="30">
        <v>4</v>
      </c>
      <c r="E29" s="60">
        <v>4</v>
      </c>
      <c r="F29" s="2" t="s">
        <v>12</v>
      </c>
      <c r="G29" s="7" t="s">
        <v>33</v>
      </c>
      <c r="H29" s="2" t="s">
        <v>12</v>
      </c>
      <c r="I29" s="2" t="s">
        <v>12</v>
      </c>
      <c r="J29" s="4" t="s">
        <v>75</v>
      </c>
      <c r="K29" s="12"/>
      <c r="L29" s="12"/>
      <c r="M29" s="29">
        <v>18</v>
      </c>
      <c r="N29" s="12">
        <v>12</v>
      </c>
      <c r="O29" s="12"/>
      <c r="P29" s="30"/>
      <c r="Q29" s="30"/>
      <c r="R29" s="33" t="s">
        <v>33</v>
      </c>
    </row>
    <row r="30" spans="1:18" ht="30" x14ac:dyDescent="0.25">
      <c r="A30" s="58" t="s">
        <v>73</v>
      </c>
      <c r="B30" s="59" t="s">
        <v>0</v>
      </c>
      <c r="C30" s="30">
        <v>1</v>
      </c>
      <c r="D30" s="30">
        <v>24</v>
      </c>
      <c r="E30" s="60">
        <v>2</v>
      </c>
      <c r="F30" s="2" t="s">
        <v>12</v>
      </c>
      <c r="G30" s="7" t="s">
        <v>33</v>
      </c>
      <c r="H30" s="2" t="s">
        <v>12</v>
      </c>
      <c r="I30" s="2" t="s">
        <v>12</v>
      </c>
      <c r="J30" s="4" t="s">
        <v>117</v>
      </c>
      <c r="K30" s="29">
        <v>15</v>
      </c>
      <c r="L30" s="12"/>
      <c r="M30" s="29"/>
      <c r="N30" s="12"/>
      <c r="O30" s="12"/>
      <c r="P30" s="30"/>
      <c r="Q30" s="30"/>
      <c r="R30" s="33" t="s">
        <v>33</v>
      </c>
    </row>
    <row r="31" spans="1:18" ht="30" x14ac:dyDescent="0.25">
      <c r="A31" s="58">
        <v>15</v>
      </c>
      <c r="B31" s="59" t="s">
        <v>0</v>
      </c>
      <c r="C31" s="30">
        <v>1</v>
      </c>
      <c r="D31" s="30">
        <v>60</v>
      </c>
      <c r="E31" s="60">
        <v>3</v>
      </c>
      <c r="F31" s="2" t="s">
        <v>60</v>
      </c>
      <c r="G31" s="7" t="s">
        <v>33</v>
      </c>
      <c r="H31" s="2" t="s">
        <v>12</v>
      </c>
      <c r="I31" s="2" t="s">
        <v>60</v>
      </c>
      <c r="J31" s="4" t="s">
        <v>65</v>
      </c>
      <c r="K31" s="12"/>
      <c r="L31" s="12"/>
      <c r="M31" s="29">
        <v>42</v>
      </c>
      <c r="N31" s="12">
        <v>50</v>
      </c>
      <c r="O31" s="12"/>
      <c r="P31" s="30"/>
      <c r="Q31" s="30"/>
      <c r="R31" s="31" t="s">
        <v>33</v>
      </c>
    </row>
    <row r="32" spans="1:18" ht="30" x14ac:dyDescent="0.25">
      <c r="A32" s="58" t="s">
        <v>66</v>
      </c>
      <c r="B32" s="59" t="s">
        <v>0</v>
      </c>
      <c r="C32" s="30">
        <v>1</v>
      </c>
      <c r="D32" s="30">
        <v>36</v>
      </c>
      <c r="E32" s="60">
        <v>10</v>
      </c>
      <c r="F32" s="2" t="s">
        <v>12</v>
      </c>
      <c r="G32" s="7" t="s">
        <v>33</v>
      </c>
      <c r="H32" s="2" t="s">
        <v>12</v>
      </c>
      <c r="I32" s="2" t="s">
        <v>12</v>
      </c>
      <c r="J32" s="4" t="s">
        <v>67</v>
      </c>
      <c r="K32" s="12"/>
      <c r="L32" s="12"/>
      <c r="M32" s="29">
        <v>18</v>
      </c>
      <c r="N32" s="29">
        <v>50</v>
      </c>
      <c r="O32" s="12"/>
      <c r="P32" s="30"/>
      <c r="Q32" s="30"/>
      <c r="R32" s="32" t="s">
        <v>55</v>
      </c>
    </row>
    <row r="33" spans="1:18" ht="30" x14ac:dyDescent="0.25">
      <c r="A33" s="58" t="s">
        <v>68</v>
      </c>
      <c r="B33" s="59" t="s">
        <v>0</v>
      </c>
      <c r="C33" s="30">
        <v>1</v>
      </c>
      <c r="D33" s="30"/>
      <c r="E33" s="60">
        <v>1</v>
      </c>
      <c r="F33" s="2" t="s">
        <v>12</v>
      </c>
      <c r="G33" s="7" t="s">
        <v>33</v>
      </c>
      <c r="H33" s="2" t="s">
        <v>12</v>
      </c>
      <c r="I33" s="2" t="s">
        <v>12</v>
      </c>
      <c r="J33" s="4" t="s">
        <v>76</v>
      </c>
      <c r="K33" s="12"/>
      <c r="L33" s="12"/>
      <c r="M33" s="29">
        <v>12</v>
      </c>
      <c r="N33" s="12">
        <v>15</v>
      </c>
      <c r="O33" s="12"/>
      <c r="P33" s="30"/>
      <c r="Q33" s="30"/>
      <c r="R33" s="31" t="s">
        <v>33</v>
      </c>
    </row>
    <row r="34" spans="1:18" ht="30" x14ac:dyDescent="0.25">
      <c r="A34" s="58" t="s">
        <v>29</v>
      </c>
      <c r="B34" s="61" t="s">
        <v>0</v>
      </c>
      <c r="C34" s="30">
        <v>1</v>
      </c>
      <c r="D34" s="30">
        <v>2.5</v>
      </c>
      <c r="E34" s="60">
        <v>1.5</v>
      </c>
      <c r="F34" s="2" t="s">
        <v>12</v>
      </c>
      <c r="G34" s="7">
        <v>1</v>
      </c>
      <c r="H34" s="2" t="s">
        <v>12</v>
      </c>
      <c r="I34" s="2" t="s">
        <v>12</v>
      </c>
      <c r="J34" s="4" t="s">
        <v>30</v>
      </c>
      <c r="K34" s="12"/>
      <c r="L34" s="12"/>
      <c r="M34" s="29">
        <v>18</v>
      </c>
      <c r="N34" s="12">
        <v>32</v>
      </c>
      <c r="O34" s="12"/>
      <c r="P34" s="30"/>
      <c r="Q34" s="30"/>
      <c r="R34" s="31" t="s">
        <v>33</v>
      </c>
    </row>
    <row r="35" spans="1:18" ht="30" x14ac:dyDescent="0.25">
      <c r="A35" s="58">
        <v>16</v>
      </c>
      <c r="B35" s="61" t="s">
        <v>0</v>
      </c>
      <c r="C35" s="30">
        <v>1</v>
      </c>
      <c r="D35" s="30">
        <v>30</v>
      </c>
      <c r="E35" s="60">
        <v>5</v>
      </c>
      <c r="F35" s="2" t="s">
        <v>10</v>
      </c>
      <c r="G35" s="7">
        <v>1</v>
      </c>
      <c r="H35" s="2" t="s">
        <v>12</v>
      </c>
      <c r="I35" s="2" t="s">
        <v>9</v>
      </c>
      <c r="J35" s="4" t="s">
        <v>31</v>
      </c>
      <c r="L35" s="29">
        <v>15</v>
      </c>
      <c r="M35" s="29"/>
      <c r="N35" s="12"/>
      <c r="O35" s="12"/>
      <c r="P35" s="30"/>
      <c r="Q35" s="30">
        <v>10</v>
      </c>
      <c r="R35" s="32" t="s">
        <v>55</v>
      </c>
    </row>
    <row r="36" spans="1:18" ht="30" x14ac:dyDescent="0.25">
      <c r="A36" s="58">
        <v>17</v>
      </c>
      <c r="B36" s="61" t="s">
        <v>0</v>
      </c>
      <c r="C36" s="30">
        <v>1</v>
      </c>
      <c r="D36" s="30">
        <v>15</v>
      </c>
      <c r="E36" s="60">
        <v>2</v>
      </c>
      <c r="F36" s="2" t="s">
        <v>12</v>
      </c>
      <c r="G36" s="7">
        <v>1</v>
      </c>
      <c r="H36" s="2" t="s">
        <v>12</v>
      </c>
      <c r="I36" s="2" t="s">
        <v>12</v>
      </c>
      <c r="J36" s="4" t="s">
        <v>32</v>
      </c>
      <c r="K36" s="12"/>
      <c r="L36" s="12"/>
      <c r="M36" s="29">
        <v>36</v>
      </c>
      <c r="N36" s="12">
        <v>100</v>
      </c>
      <c r="O36" s="29">
        <v>30</v>
      </c>
      <c r="P36" s="30"/>
      <c r="Q36" s="30"/>
      <c r="R36" s="31" t="s">
        <v>33</v>
      </c>
    </row>
    <row r="37" spans="1:18" x14ac:dyDescent="0.25">
      <c r="A37" s="58">
        <v>18</v>
      </c>
      <c r="B37" s="61" t="s">
        <v>0</v>
      </c>
      <c r="C37" s="30">
        <v>1</v>
      </c>
      <c r="D37" s="30">
        <v>1.5</v>
      </c>
      <c r="E37" s="60">
        <v>1</v>
      </c>
      <c r="F37" s="2" t="s">
        <v>12</v>
      </c>
      <c r="G37" s="7">
        <v>1</v>
      </c>
      <c r="H37" s="2" t="s">
        <v>12</v>
      </c>
      <c r="I37" s="2" t="s">
        <v>12</v>
      </c>
      <c r="J37" s="4" t="s">
        <v>35</v>
      </c>
      <c r="K37" s="12"/>
      <c r="L37" s="12"/>
      <c r="M37" s="29">
        <v>12</v>
      </c>
      <c r="N37" s="12">
        <v>10</v>
      </c>
      <c r="O37" s="12"/>
      <c r="P37" s="30"/>
      <c r="Q37" s="30"/>
      <c r="R37" s="33">
        <v>2</v>
      </c>
    </row>
    <row r="38" spans="1:18" x14ac:dyDescent="0.25">
      <c r="A38" s="58" t="s">
        <v>77</v>
      </c>
      <c r="B38" s="61" t="s">
        <v>0</v>
      </c>
      <c r="C38" s="30">
        <v>1</v>
      </c>
      <c r="D38" s="30">
        <v>4.8</v>
      </c>
      <c r="E38" s="60">
        <v>2</v>
      </c>
      <c r="F38" s="2" t="s">
        <v>12</v>
      </c>
      <c r="G38" s="7" t="s">
        <v>55</v>
      </c>
      <c r="H38" s="2" t="s">
        <v>12</v>
      </c>
      <c r="I38" s="2" t="s">
        <v>12</v>
      </c>
      <c r="J38" s="4" t="s">
        <v>79</v>
      </c>
      <c r="K38" s="12">
        <v>8</v>
      </c>
      <c r="L38" s="12"/>
      <c r="M38" s="29"/>
      <c r="N38" s="12"/>
      <c r="O38" s="12"/>
      <c r="P38" s="30"/>
      <c r="Q38" s="30"/>
      <c r="R38" s="33" t="s">
        <v>33</v>
      </c>
    </row>
    <row r="39" spans="1:18" x14ac:dyDescent="0.25">
      <c r="A39" s="58" t="s">
        <v>78</v>
      </c>
      <c r="B39" s="61" t="s">
        <v>0</v>
      </c>
      <c r="C39" s="30">
        <v>1</v>
      </c>
      <c r="D39" s="30">
        <v>9.6</v>
      </c>
      <c r="E39" s="60">
        <v>1</v>
      </c>
      <c r="F39" s="2" t="s">
        <v>12</v>
      </c>
      <c r="G39" s="7" t="s">
        <v>55</v>
      </c>
      <c r="H39" s="2" t="s">
        <v>12</v>
      </c>
      <c r="I39" s="2" t="s">
        <v>12</v>
      </c>
      <c r="J39" s="4" t="s">
        <v>80</v>
      </c>
      <c r="K39" s="12">
        <v>6</v>
      </c>
      <c r="L39" s="12"/>
      <c r="M39" s="29"/>
      <c r="N39" s="12"/>
      <c r="O39" s="12"/>
      <c r="P39" s="30"/>
      <c r="Q39" s="30"/>
      <c r="R39" s="33" t="s">
        <v>33</v>
      </c>
    </row>
    <row r="40" spans="1:18" x14ac:dyDescent="0.25">
      <c r="A40" s="58">
        <v>19</v>
      </c>
      <c r="B40" s="61" t="s">
        <v>0</v>
      </c>
      <c r="C40" s="30">
        <v>1</v>
      </c>
      <c r="D40" s="30">
        <v>4</v>
      </c>
      <c r="E40" s="60">
        <v>4</v>
      </c>
      <c r="F40" s="2" t="s">
        <v>12</v>
      </c>
      <c r="G40" s="7">
        <v>1</v>
      </c>
      <c r="H40" s="2" t="s">
        <v>10</v>
      </c>
      <c r="I40" s="2" t="s">
        <v>9</v>
      </c>
      <c r="J40" s="4" t="s">
        <v>36</v>
      </c>
      <c r="K40" s="12"/>
      <c r="L40" s="12"/>
      <c r="M40" s="29">
        <v>18</v>
      </c>
      <c r="N40" s="12">
        <v>25</v>
      </c>
      <c r="O40" s="12"/>
      <c r="P40" s="30"/>
      <c r="Q40" s="30"/>
      <c r="R40" s="33">
        <v>2</v>
      </c>
    </row>
    <row r="41" spans="1:18" ht="30" x14ac:dyDescent="0.25">
      <c r="A41" s="58">
        <v>20</v>
      </c>
      <c r="B41" s="61" t="s">
        <v>0</v>
      </c>
      <c r="C41" s="30">
        <v>1</v>
      </c>
      <c r="D41" s="30">
        <v>3.6</v>
      </c>
      <c r="E41" s="60">
        <v>3</v>
      </c>
      <c r="F41" s="2" t="s">
        <v>34</v>
      </c>
      <c r="G41" s="7">
        <v>1</v>
      </c>
      <c r="H41" s="2" t="s">
        <v>9</v>
      </c>
      <c r="I41" s="2" t="s">
        <v>12</v>
      </c>
      <c r="J41" s="4" t="s">
        <v>37</v>
      </c>
      <c r="K41" s="12"/>
      <c r="L41" s="12"/>
      <c r="M41" s="29">
        <v>18</v>
      </c>
      <c r="N41" s="12">
        <v>20</v>
      </c>
      <c r="O41" s="12"/>
      <c r="P41" s="30"/>
      <c r="Q41" s="30"/>
      <c r="R41" s="33">
        <v>2</v>
      </c>
    </row>
    <row r="42" spans="1:18" x14ac:dyDescent="0.25">
      <c r="A42" s="58">
        <v>21</v>
      </c>
      <c r="B42" s="61" t="s">
        <v>0</v>
      </c>
      <c r="C42" s="30">
        <v>1</v>
      </c>
      <c r="D42" s="30">
        <v>1</v>
      </c>
      <c r="E42" s="60">
        <v>1</v>
      </c>
      <c r="F42" s="2" t="s">
        <v>12</v>
      </c>
      <c r="G42" s="7">
        <v>1</v>
      </c>
      <c r="H42" s="2" t="s">
        <v>12</v>
      </c>
      <c r="I42" s="2" t="s">
        <v>12</v>
      </c>
      <c r="J42" s="4" t="s">
        <v>38</v>
      </c>
      <c r="K42" s="12"/>
      <c r="L42" s="12"/>
      <c r="M42" s="29">
        <v>8</v>
      </c>
      <c r="N42" s="12">
        <v>10</v>
      </c>
      <c r="O42" s="12"/>
      <c r="P42" s="30"/>
      <c r="Q42" s="30"/>
      <c r="R42" s="33">
        <v>2</v>
      </c>
    </row>
    <row r="43" spans="1:18" x14ac:dyDescent="0.25">
      <c r="A43" s="58" t="s">
        <v>81</v>
      </c>
      <c r="B43" s="61" t="s">
        <v>0</v>
      </c>
      <c r="C43" s="30">
        <v>1</v>
      </c>
      <c r="D43" s="30">
        <v>6</v>
      </c>
      <c r="E43" s="60">
        <v>2</v>
      </c>
      <c r="F43" s="2" t="s">
        <v>12</v>
      </c>
      <c r="G43" s="7">
        <v>1</v>
      </c>
      <c r="H43" s="2" t="s">
        <v>12</v>
      </c>
      <c r="I43" s="2" t="s">
        <v>12</v>
      </c>
      <c r="J43" s="4" t="s">
        <v>82</v>
      </c>
      <c r="K43" s="12">
        <v>6</v>
      </c>
      <c r="L43" s="12"/>
      <c r="M43" s="29"/>
      <c r="N43" s="12"/>
      <c r="O43" s="12"/>
      <c r="P43" s="30"/>
      <c r="Q43" s="30"/>
      <c r="R43" s="33" t="s">
        <v>33</v>
      </c>
    </row>
    <row r="44" spans="1:18" x14ac:dyDescent="0.25">
      <c r="A44" s="58">
        <v>22</v>
      </c>
      <c r="B44" s="61" t="s">
        <v>0</v>
      </c>
      <c r="C44" s="30">
        <v>1</v>
      </c>
      <c r="D44" s="30">
        <v>2</v>
      </c>
      <c r="E44" s="60">
        <v>2</v>
      </c>
      <c r="F44" s="2" t="s">
        <v>12</v>
      </c>
      <c r="G44" s="7">
        <v>1</v>
      </c>
      <c r="H44" s="2" t="s">
        <v>12</v>
      </c>
      <c r="I44" s="2" t="s">
        <v>12</v>
      </c>
      <c r="J44" s="4" t="s">
        <v>39</v>
      </c>
      <c r="K44" s="12"/>
      <c r="L44" s="12"/>
      <c r="M44" s="29">
        <v>15</v>
      </c>
      <c r="N44" s="12">
        <v>10</v>
      </c>
      <c r="O44" s="12"/>
      <c r="P44" s="30"/>
      <c r="Q44" s="30"/>
      <c r="R44" s="33">
        <v>2</v>
      </c>
    </row>
    <row r="45" spans="1:18" x14ac:dyDescent="0.25">
      <c r="A45" s="58" t="s">
        <v>41</v>
      </c>
      <c r="B45" s="61" t="s">
        <v>0</v>
      </c>
      <c r="C45" s="30">
        <v>1</v>
      </c>
      <c r="D45" s="30">
        <v>4</v>
      </c>
      <c r="E45" s="60">
        <v>2</v>
      </c>
      <c r="F45" s="2" t="s">
        <v>34</v>
      </c>
      <c r="G45" s="7">
        <v>1</v>
      </c>
      <c r="H45" s="2" t="s">
        <v>12</v>
      </c>
      <c r="I45" s="2" t="s">
        <v>12</v>
      </c>
      <c r="J45" s="4" t="s">
        <v>40</v>
      </c>
      <c r="K45" s="12">
        <v>8</v>
      </c>
      <c r="L45" s="12"/>
      <c r="M45" s="29"/>
      <c r="N45" s="12"/>
      <c r="O45" s="12"/>
      <c r="P45" s="30"/>
      <c r="Q45" s="30"/>
      <c r="R45" s="31" t="s">
        <v>33</v>
      </c>
    </row>
    <row r="46" spans="1:18" ht="30" x14ac:dyDescent="0.25">
      <c r="A46" s="58">
        <v>34</v>
      </c>
      <c r="B46" s="61" t="s">
        <v>0</v>
      </c>
      <c r="C46" s="30">
        <v>2</v>
      </c>
      <c r="D46" s="30">
        <v>18</v>
      </c>
      <c r="E46" s="60">
        <v>12</v>
      </c>
      <c r="F46" s="2" t="s">
        <v>9</v>
      </c>
      <c r="G46" s="7">
        <v>2</v>
      </c>
      <c r="H46" s="2" t="s">
        <v>12</v>
      </c>
      <c r="I46" s="2" t="s">
        <v>9</v>
      </c>
      <c r="J46" s="4" t="s">
        <v>43</v>
      </c>
      <c r="K46" s="12"/>
      <c r="L46" s="29">
        <v>10</v>
      </c>
      <c r="M46" s="29">
        <v>24</v>
      </c>
      <c r="N46" s="12">
        <v>20</v>
      </c>
      <c r="O46" s="12"/>
      <c r="P46" s="30"/>
      <c r="Q46" s="30"/>
      <c r="R46" s="32">
        <v>1</v>
      </c>
    </row>
    <row r="47" spans="1:18" ht="30" x14ac:dyDescent="0.25">
      <c r="A47" s="58">
        <v>36</v>
      </c>
      <c r="B47" s="61" t="s">
        <v>0</v>
      </c>
      <c r="C47" s="30">
        <v>2</v>
      </c>
      <c r="D47" s="30">
        <v>3</v>
      </c>
      <c r="E47" s="60">
        <v>3</v>
      </c>
      <c r="F47" s="2" t="s">
        <v>9</v>
      </c>
      <c r="G47" s="7">
        <v>2</v>
      </c>
      <c r="H47" s="2" t="s">
        <v>9</v>
      </c>
      <c r="I47" s="2" t="s">
        <v>9</v>
      </c>
      <c r="J47" s="4" t="s">
        <v>44</v>
      </c>
      <c r="K47" s="12">
        <v>12</v>
      </c>
      <c r="L47" s="12"/>
      <c r="M47" s="29"/>
      <c r="N47" s="12"/>
      <c r="O47" s="12">
        <v>45</v>
      </c>
      <c r="P47" s="30"/>
      <c r="Q47" s="30"/>
      <c r="R47" s="33">
        <v>2</v>
      </c>
    </row>
    <row r="48" spans="1:18" ht="30" x14ac:dyDescent="0.25">
      <c r="A48" s="58">
        <v>37</v>
      </c>
      <c r="B48" s="61" t="s">
        <v>0</v>
      </c>
      <c r="C48" s="30">
        <v>2</v>
      </c>
      <c r="D48" s="30" t="s">
        <v>45</v>
      </c>
      <c r="E48" s="60">
        <v>2</v>
      </c>
      <c r="F48" s="2" t="s">
        <v>9</v>
      </c>
      <c r="G48" s="7">
        <v>2</v>
      </c>
      <c r="H48" s="2" t="s">
        <v>9</v>
      </c>
      <c r="I48" s="2" t="s">
        <v>9</v>
      </c>
      <c r="J48" s="4" t="s">
        <v>46</v>
      </c>
      <c r="K48" s="12"/>
      <c r="L48" s="12"/>
      <c r="M48" s="29">
        <v>48</v>
      </c>
      <c r="N48" s="12">
        <v>100</v>
      </c>
      <c r="O48" s="12"/>
      <c r="P48" s="30"/>
      <c r="Q48" s="30"/>
      <c r="R48" s="33">
        <v>2</v>
      </c>
    </row>
    <row r="49" spans="1:18" x14ac:dyDescent="0.25">
      <c r="A49" s="58">
        <v>38</v>
      </c>
      <c r="B49" s="61" t="s">
        <v>0</v>
      </c>
      <c r="C49" s="30">
        <v>2</v>
      </c>
      <c r="D49" s="30">
        <v>12</v>
      </c>
      <c r="E49" s="60">
        <v>12</v>
      </c>
      <c r="F49" s="2" t="s">
        <v>10</v>
      </c>
      <c r="G49" s="7">
        <v>2</v>
      </c>
      <c r="H49" s="2" t="s">
        <v>9</v>
      </c>
      <c r="I49" s="2" t="s">
        <v>10</v>
      </c>
      <c r="J49" s="4" t="s">
        <v>47</v>
      </c>
      <c r="K49" s="12">
        <v>2</v>
      </c>
      <c r="L49" s="12"/>
      <c r="M49" s="29"/>
      <c r="N49" s="12"/>
      <c r="O49" s="12"/>
      <c r="P49" s="30"/>
      <c r="Q49" s="30"/>
      <c r="R49" s="33">
        <v>2</v>
      </c>
    </row>
    <row r="50" spans="1:18" ht="30" x14ac:dyDescent="0.25">
      <c r="A50" s="58">
        <v>39</v>
      </c>
      <c r="B50" s="61" t="s">
        <v>0</v>
      </c>
      <c r="C50" s="30">
        <v>2</v>
      </c>
      <c r="D50" s="30">
        <v>10</v>
      </c>
      <c r="E50" s="60">
        <v>10</v>
      </c>
      <c r="F50" s="2" t="s">
        <v>9</v>
      </c>
      <c r="G50" s="7">
        <v>2</v>
      </c>
      <c r="H50" s="2" t="s">
        <v>9</v>
      </c>
      <c r="I50" s="2" t="s">
        <v>9</v>
      </c>
      <c r="J50" s="4" t="s">
        <v>48</v>
      </c>
      <c r="K50" s="12"/>
      <c r="L50" s="12"/>
      <c r="M50" s="29">
        <v>12</v>
      </c>
      <c r="N50" s="12">
        <v>15</v>
      </c>
      <c r="O50" s="12"/>
      <c r="P50" s="30"/>
      <c r="Q50" s="30"/>
      <c r="R50" s="32">
        <v>1</v>
      </c>
    </row>
    <row r="51" spans="1:18" x14ac:dyDescent="0.25">
      <c r="A51" s="58">
        <v>40</v>
      </c>
      <c r="B51" s="61" t="s">
        <v>0</v>
      </c>
      <c r="C51" s="30">
        <v>2</v>
      </c>
      <c r="D51" s="30">
        <v>4.5</v>
      </c>
      <c r="E51" s="60">
        <v>4.5</v>
      </c>
      <c r="F51" s="2" t="s">
        <v>9</v>
      </c>
      <c r="G51" s="7">
        <v>1</v>
      </c>
      <c r="H51" s="2" t="s">
        <v>9</v>
      </c>
      <c r="I51" s="2" t="s">
        <v>9</v>
      </c>
      <c r="J51" s="4" t="s">
        <v>49</v>
      </c>
      <c r="K51" s="12"/>
      <c r="L51" s="12">
        <v>4</v>
      </c>
      <c r="M51" s="29"/>
      <c r="N51" s="12"/>
      <c r="O51" s="12"/>
      <c r="P51" s="30"/>
      <c r="Q51" s="30"/>
      <c r="R51" s="33">
        <v>2</v>
      </c>
    </row>
    <row r="52" spans="1:18" ht="18.75" customHeight="1" x14ac:dyDescent="0.25">
      <c r="A52" s="62">
        <v>44</v>
      </c>
      <c r="B52" s="63" t="s">
        <v>0</v>
      </c>
      <c r="C52" s="37">
        <v>4</v>
      </c>
      <c r="D52" s="37" t="s">
        <v>18</v>
      </c>
      <c r="E52" s="64" t="s">
        <v>50</v>
      </c>
      <c r="F52" s="2" t="s">
        <v>12</v>
      </c>
      <c r="G52" s="7">
        <v>2</v>
      </c>
      <c r="H52" s="2" t="s">
        <v>10</v>
      </c>
      <c r="I52" s="2" t="s">
        <v>9</v>
      </c>
      <c r="J52" s="10" t="s">
        <v>51</v>
      </c>
      <c r="K52" s="35"/>
      <c r="L52" s="35"/>
      <c r="M52" s="36"/>
      <c r="N52" s="35"/>
      <c r="O52" s="35"/>
      <c r="P52" s="37"/>
      <c r="Q52" s="37"/>
      <c r="R52" s="38">
        <v>2</v>
      </c>
    </row>
    <row r="53" spans="1:18" ht="45" x14ac:dyDescent="0.25">
      <c r="A53" s="58">
        <v>52</v>
      </c>
      <c r="B53" s="61" t="s">
        <v>0</v>
      </c>
      <c r="C53" s="30">
        <v>4</v>
      </c>
      <c r="D53" s="30">
        <v>38</v>
      </c>
      <c r="E53" s="60">
        <v>38</v>
      </c>
      <c r="F53" s="2" t="s">
        <v>12</v>
      </c>
      <c r="G53" s="7" t="s">
        <v>53</v>
      </c>
      <c r="H53" s="2" t="s">
        <v>10</v>
      </c>
      <c r="I53" s="2" t="s">
        <v>9</v>
      </c>
      <c r="J53" s="4" t="s">
        <v>54</v>
      </c>
      <c r="K53" s="12">
        <v>18</v>
      </c>
      <c r="L53" s="12">
        <v>24</v>
      </c>
      <c r="M53" s="29"/>
      <c r="N53" s="12"/>
      <c r="O53" s="12">
        <v>30</v>
      </c>
      <c r="P53" s="30"/>
      <c r="Q53" s="30"/>
      <c r="R53" s="32">
        <v>1</v>
      </c>
    </row>
    <row r="54" spans="1:18" ht="30" x14ac:dyDescent="0.25">
      <c r="A54" s="58">
        <v>57</v>
      </c>
      <c r="B54" s="61" t="s">
        <v>0</v>
      </c>
      <c r="C54" s="30">
        <v>3</v>
      </c>
      <c r="D54" s="30">
        <v>22</v>
      </c>
      <c r="E54" s="60">
        <v>10</v>
      </c>
      <c r="F54" s="2" t="s">
        <v>9</v>
      </c>
      <c r="G54" s="7" t="s">
        <v>33</v>
      </c>
      <c r="H54" s="2" t="s">
        <v>9</v>
      </c>
      <c r="I54" s="2" t="s">
        <v>9</v>
      </c>
      <c r="J54" s="4" t="s">
        <v>57</v>
      </c>
      <c r="K54" s="12"/>
      <c r="L54" s="12"/>
      <c r="M54" s="29">
        <v>36</v>
      </c>
      <c r="N54" s="12">
        <v>50</v>
      </c>
      <c r="O54" s="12"/>
      <c r="P54" s="30"/>
      <c r="Q54" s="30"/>
      <c r="R54" s="33" t="s">
        <v>33</v>
      </c>
    </row>
    <row r="55" spans="1:18" ht="45.75" thickBot="1" x14ac:dyDescent="0.3">
      <c r="A55" s="65">
        <v>60</v>
      </c>
      <c r="B55" s="66" t="s">
        <v>0</v>
      </c>
      <c r="C55" s="41">
        <v>3</v>
      </c>
      <c r="D55" s="41">
        <v>16</v>
      </c>
      <c r="E55" s="67">
        <v>10</v>
      </c>
      <c r="F55" s="17" t="s">
        <v>9</v>
      </c>
      <c r="G55" s="18" t="s">
        <v>55</v>
      </c>
      <c r="H55" s="17" t="s">
        <v>9</v>
      </c>
      <c r="I55" s="17" t="s">
        <v>9</v>
      </c>
      <c r="J55" s="19" t="s">
        <v>98</v>
      </c>
      <c r="K55" s="39">
        <v>4</v>
      </c>
      <c r="L55" s="39"/>
      <c r="M55" s="40">
        <v>36</v>
      </c>
      <c r="N55" s="39">
        <v>100</v>
      </c>
      <c r="O55" s="39"/>
      <c r="P55" s="41"/>
      <c r="Q55" s="41"/>
      <c r="R55" s="42" t="s">
        <v>33</v>
      </c>
    </row>
    <row r="57" spans="1:18" ht="18" thickBot="1" x14ac:dyDescent="0.3">
      <c r="M57" s="43"/>
    </row>
    <row r="58" spans="1:18" x14ac:dyDescent="0.25">
      <c r="A58" s="55" t="s">
        <v>55</v>
      </c>
      <c r="B58" s="70" t="s">
        <v>99</v>
      </c>
      <c r="C58" s="26"/>
      <c r="D58" s="26">
        <v>0.6</v>
      </c>
      <c r="E58" s="57">
        <v>0.6</v>
      </c>
      <c r="F58" s="13" t="s">
        <v>12</v>
      </c>
      <c r="G58" s="14"/>
      <c r="H58" s="13"/>
      <c r="I58" s="13" t="s">
        <v>9</v>
      </c>
      <c r="J58" s="16" t="s">
        <v>100</v>
      </c>
      <c r="K58" s="24"/>
      <c r="L58" s="24"/>
      <c r="M58" s="45"/>
      <c r="N58" s="24"/>
      <c r="O58" s="24"/>
      <c r="P58" s="26">
        <v>1</v>
      </c>
      <c r="Q58" s="26"/>
      <c r="R58" s="46" t="s">
        <v>55</v>
      </c>
    </row>
    <row r="59" spans="1:18" x14ac:dyDescent="0.25">
      <c r="A59" s="58" t="s">
        <v>33</v>
      </c>
      <c r="B59" s="61" t="s">
        <v>99</v>
      </c>
      <c r="C59" s="30"/>
      <c r="D59" s="30">
        <v>1</v>
      </c>
      <c r="E59" s="60">
        <v>1</v>
      </c>
      <c r="F59" s="2" t="s">
        <v>10</v>
      </c>
      <c r="G59" s="7"/>
      <c r="H59" s="2"/>
      <c r="I59" s="2" t="s">
        <v>10</v>
      </c>
      <c r="J59" s="4" t="s">
        <v>102</v>
      </c>
      <c r="K59" s="12">
        <v>8</v>
      </c>
      <c r="L59" s="12"/>
      <c r="M59" s="29"/>
      <c r="N59" s="12"/>
      <c r="O59" s="12">
        <v>4</v>
      </c>
      <c r="P59" s="30"/>
      <c r="Q59" s="30"/>
      <c r="R59" s="33" t="s">
        <v>33</v>
      </c>
    </row>
    <row r="60" spans="1:18" x14ac:dyDescent="0.25">
      <c r="A60" s="58" t="s">
        <v>56</v>
      </c>
      <c r="B60" s="61" t="s">
        <v>99</v>
      </c>
      <c r="C60" s="30"/>
      <c r="D60" s="30">
        <v>1</v>
      </c>
      <c r="E60" s="60">
        <v>0.45</v>
      </c>
      <c r="F60" s="2" t="s">
        <v>9</v>
      </c>
      <c r="G60" s="7"/>
      <c r="H60" s="2"/>
      <c r="I60" s="2" t="s">
        <v>10</v>
      </c>
      <c r="J60" s="1" t="s">
        <v>89</v>
      </c>
      <c r="K60" s="12"/>
      <c r="L60" s="12"/>
      <c r="M60" s="47"/>
      <c r="N60" s="12"/>
      <c r="O60" s="12"/>
      <c r="P60" s="30">
        <v>0.5</v>
      </c>
      <c r="Q60" s="30"/>
      <c r="R60" s="33" t="s">
        <v>33</v>
      </c>
    </row>
    <row r="61" spans="1:18" x14ac:dyDescent="0.25">
      <c r="A61" s="58" t="s">
        <v>103</v>
      </c>
      <c r="B61" s="61" t="s">
        <v>99</v>
      </c>
      <c r="C61" s="30"/>
      <c r="D61" s="30">
        <v>0.5</v>
      </c>
      <c r="E61" s="60">
        <v>0.5</v>
      </c>
      <c r="F61" s="2" t="s">
        <v>10</v>
      </c>
      <c r="G61" s="7"/>
      <c r="H61" s="2"/>
      <c r="I61" s="2" t="s">
        <v>10</v>
      </c>
      <c r="J61" s="4" t="s">
        <v>110</v>
      </c>
      <c r="K61" s="12">
        <v>8</v>
      </c>
      <c r="L61" s="12"/>
      <c r="M61" s="29">
        <v>12</v>
      </c>
      <c r="N61" s="12">
        <v>4</v>
      </c>
      <c r="O61" s="12"/>
      <c r="P61" s="30"/>
      <c r="Q61" s="30"/>
      <c r="R61" s="33" t="s">
        <v>33</v>
      </c>
    </row>
    <row r="62" spans="1:18" x14ac:dyDescent="0.25">
      <c r="A62" s="58" t="s">
        <v>104</v>
      </c>
      <c r="B62" s="61" t="s">
        <v>99</v>
      </c>
      <c r="C62" s="30"/>
      <c r="D62" s="30">
        <v>0.1</v>
      </c>
      <c r="E62" s="60">
        <v>0.1</v>
      </c>
      <c r="F62" s="2" t="s">
        <v>9</v>
      </c>
      <c r="G62" s="7"/>
      <c r="H62" s="2"/>
      <c r="I62" s="3" t="s">
        <v>9</v>
      </c>
      <c r="J62" s="4" t="s">
        <v>111</v>
      </c>
      <c r="K62" s="12"/>
      <c r="L62" s="12"/>
      <c r="M62" s="29">
        <v>12</v>
      </c>
      <c r="N62" s="12">
        <v>2</v>
      </c>
      <c r="O62" s="12"/>
      <c r="P62" s="30">
        <v>1</v>
      </c>
      <c r="Q62" s="30"/>
      <c r="R62" s="32" t="s">
        <v>55</v>
      </c>
    </row>
    <row r="63" spans="1:18" x14ac:dyDescent="0.25">
      <c r="A63" s="58" t="s">
        <v>105</v>
      </c>
      <c r="B63" s="61" t="s">
        <v>99</v>
      </c>
      <c r="C63" s="30"/>
      <c r="D63" s="30">
        <v>0.2</v>
      </c>
      <c r="E63" s="60">
        <v>0.2</v>
      </c>
      <c r="F63" s="2" t="s">
        <v>9</v>
      </c>
      <c r="G63" s="7"/>
      <c r="H63" s="2"/>
      <c r="I63" s="2" t="s">
        <v>12</v>
      </c>
      <c r="J63" s="4" t="s">
        <v>112</v>
      </c>
      <c r="K63" s="12"/>
      <c r="L63" s="12"/>
      <c r="M63" s="29">
        <v>12</v>
      </c>
      <c r="N63" s="12">
        <v>4</v>
      </c>
      <c r="O63" s="12"/>
      <c r="P63" s="30"/>
      <c r="Q63" s="30"/>
      <c r="R63" s="32" t="s">
        <v>55</v>
      </c>
    </row>
    <row r="64" spans="1:18" x14ac:dyDescent="0.25">
      <c r="A64" s="58" t="s">
        <v>106</v>
      </c>
      <c r="B64" s="61" t="s">
        <v>99</v>
      </c>
      <c r="C64" s="30"/>
      <c r="D64" s="30">
        <v>0.3</v>
      </c>
      <c r="E64" s="60">
        <v>0.3</v>
      </c>
      <c r="F64" s="2" t="s">
        <v>12</v>
      </c>
      <c r="G64" s="7"/>
      <c r="H64" s="2"/>
      <c r="I64" s="2" t="s">
        <v>12</v>
      </c>
      <c r="J64" s="4" t="s">
        <v>113</v>
      </c>
      <c r="K64" s="12"/>
      <c r="L64" s="12"/>
      <c r="M64" s="29">
        <v>12</v>
      </c>
      <c r="N64" s="12"/>
      <c r="O64" s="12"/>
      <c r="P64" s="30">
        <v>1</v>
      </c>
      <c r="Q64" s="30"/>
      <c r="R64" s="32" t="s">
        <v>55</v>
      </c>
    </row>
    <row r="65" spans="1:18" x14ac:dyDescent="0.25">
      <c r="A65" s="58" t="s">
        <v>107</v>
      </c>
      <c r="B65" s="61" t="s">
        <v>99</v>
      </c>
      <c r="C65" s="30"/>
      <c r="D65" s="30">
        <v>0.1</v>
      </c>
      <c r="E65" s="60">
        <v>0.1</v>
      </c>
      <c r="F65" s="2" t="s">
        <v>9</v>
      </c>
      <c r="G65" s="7"/>
      <c r="H65" s="2"/>
      <c r="I65" s="2" t="s">
        <v>12</v>
      </c>
      <c r="J65" s="4" t="s">
        <v>114</v>
      </c>
      <c r="K65" s="12"/>
      <c r="L65" s="12"/>
      <c r="M65" s="29"/>
      <c r="N65" s="12"/>
      <c r="O65" s="12"/>
      <c r="P65" s="30">
        <v>0.5</v>
      </c>
      <c r="Q65" s="30"/>
      <c r="R65" s="32" t="s">
        <v>55</v>
      </c>
    </row>
    <row r="66" spans="1:18" x14ac:dyDescent="0.25">
      <c r="A66" s="58" t="s">
        <v>108</v>
      </c>
      <c r="B66" s="61" t="s">
        <v>99</v>
      </c>
      <c r="C66" s="30"/>
      <c r="D66" s="30">
        <v>5</v>
      </c>
      <c r="E66" s="60">
        <v>1</v>
      </c>
      <c r="F66" s="2" t="s">
        <v>12</v>
      </c>
      <c r="G66" s="7"/>
      <c r="H66" s="2"/>
      <c r="I66" s="2" t="s">
        <v>10</v>
      </c>
      <c r="J66" s="4" t="s">
        <v>115</v>
      </c>
      <c r="K66" s="12"/>
      <c r="L66" s="12"/>
      <c r="M66" s="29"/>
      <c r="N66" s="12"/>
      <c r="O66" s="12"/>
      <c r="P66" s="30">
        <v>1</v>
      </c>
      <c r="Q66" s="30"/>
      <c r="R66" s="33" t="s">
        <v>33</v>
      </c>
    </row>
    <row r="67" spans="1:18" ht="18" thickBot="1" x14ac:dyDescent="0.3">
      <c r="A67" s="65" t="s">
        <v>109</v>
      </c>
      <c r="B67" s="66" t="s">
        <v>99</v>
      </c>
      <c r="C67" s="41"/>
      <c r="D67" s="41">
        <v>5</v>
      </c>
      <c r="E67" s="67" t="s">
        <v>52</v>
      </c>
      <c r="F67" s="17" t="s">
        <v>9</v>
      </c>
      <c r="G67" s="18"/>
      <c r="H67" s="17"/>
      <c r="I67" s="17" t="s">
        <v>12</v>
      </c>
      <c r="J67" s="19" t="s">
        <v>116</v>
      </c>
      <c r="K67" s="39">
        <v>40</v>
      </c>
      <c r="L67" s="39"/>
      <c r="M67" s="40"/>
      <c r="N67" s="39"/>
      <c r="O67" s="39"/>
      <c r="P67" s="41"/>
      <c r="Q67" s="41"/>
      <c r="R67" s="48" t="s">
        <v>55</v>
      </c>
    </row>
    <row r="70" spans="1:18" ht="45" x14ac:dyDescent="0.25">
      <c r="K70" s="22" t="s">
        <v>94</v>
      </c>
      <c r="L70" s="22" t="s">
        <v>95</v>
      </c>
      <c r="M70" s="22" t="s">
        <v>118</v>
      </c>
      <c r="N70" s="22" t="s">
        <v>96</v>
      </c>
      <c r="O70" s="49" t="s">
        <v>93</v>
      </c>
      <c r="P70" s="50" t="s">
        <v>101</v>
      </c>
      <c r="Q70" s="22" t="s">
        <v>92</v>
      </c>
    </row>
    <row r="71" spans="1:18" x14ac:dyDescent="0.25">
      <c r="K71" s="51" t="s">
        <v>123</v>
      </c>
      <c r="L71" s="51" t="s">
        <v>123</v>
      </c>
      <c r="M71" s="51" t="s">
        <v>123</v>
      </c>
      <c r="N71" s="51" t="s">
        <v>124</v>
      </c>
      <c r="O71" s="52"/>
      <c r="P71" s="53" t="s">
        <v>125</v>
      </c>
      <c r="Q71" s="51" t="s">
        <v>126</v>
      </c>
    </row>
    <row r="72" spans="1:18" x14ac:dyDescent="0.25">
      <c r="J72" s="11" t="s">
        <v>120</v>
      </c>
      <c r="K72" s="12">
        <f t="shared" ref="K72:Q72" si="0">SUBTOTAL(9,K10:K55)</f>
        <v>155</v>
      </c>
      <c r="L72" s="12">
        <f t="shared" si="0"/>
        <v>153</v>
      </c>
      <c r="M72" s="12">
        <f t="shared" si="0"/>
        <v>572</v>
      </c>
      <c r="N72" s="12">
        <f t="shared" si="0"/>
        <v>814</v>
      </c>
      <c r="O72" s="12">
        <f t="shared" si="0"/>
        <v>165</v>
      </c>
      <c r="P72" s="12">
        <f t="shared" si="0"/>
        <v>0</v>
      </c>
      <c r="Q72" s="12">
        <f t="shared" si="0"/>
        <v>10</v>
      </c>
    </row>
    <row r="73" spans="1:18" x14ac:dyDescent="0.25">
      <c r="J73" s="11" t="s">
        <v>119</v>
      </c>
      <c r="K73" s="12">
        <v>56</v>
      </c>
      <c r="L73" s="12">
        <v>0</v>
      </c>
      <c r="M73" s="12">
        <v>48</v>
      </c>
      <c r="N73" s="12">
        <v>10</v>
      </c>
      <c r="O73" s="12">
        <v>4</v>
      </c>
      <c r="P73" s="12">
        <v>5</v>
      </c>
      <c r="Q73" s="12">
        <v>0</v>
      </c>
    </row>
    <row r="75" spans="1:18" x14ac:dyDescent="0.25">
      <c r="J75" s="9" t="s">
        <v>121</v>
      </c>
      <c r="K75" s="20">
        <f>SUM(K72:K73)</f>
        <v>211</v>
      </c>
      <c r="L75" s="20">
        <f t="shared" ref="L75:Q75" si="1">SUM(L72:L73)</f>
        <v>153</v>
      </c>
      <c r="M75" s="20">
        <f t="shared" si="1"/>
        <v>620</v>
      </c>
      <c r="N75" s="20">
        <f t="shared" si="1"/>
        <v>824</v>
      </c>
      <c r="O75" s="20">
        <f t="shared" si="1"/>
        <v>169</v>
      </c>
      <c r="P75" s="20">
        <f t="shared" si="1"/>
        <v>5</v>
      </c>
      <c r="Q75" s="20">
        <f t="shared" si="1"/>
        <v>10</v>
      </c>
    </row>
    <row r="76" spans="1:18" x14ac:dyDescent="0.25">
      <c r="J76" s="9" t="s">
        <v>133</v>
      </c>
      <c r="K76" s="54">
        <v>220</v>
      </c>
      <c r="L76" s="12">
        <v>160</v>
      </c>
      <c r="M76" s="29">
        <v>650</v>
      </c>
      <c r="N76" s="29">
        <v>850</v>
      </c>
      <c r="O76" s="29">
        <v>180</v>
      </c>
      <c r="P76" s="47">
        <v>0</v>
      </c>
      <c r="Q76" s="47">
        <v>10</v>
      </c>
    </row>
    <row r="77" spans="1:18" ht="45" x14ac:dyDescent="0.25">
      <c r="N77" s="43" t="s">
        <v>134</v>
      </c>
      <c r="P77" s="43" t="s">
        <v>122</v>
      </c>
    </row>
  </sheetData>
  <autoFilter ref="A9:S56" xr:uid="{2152ABC2-AB2B-4C07-BE7B-CB1C8A942D30}"/>
  <mergeCells count="5">
    <mergeCell ref="A1:R2"/>
    <mergeCell ref="A4:B6"/>
    <mergeCell ref="C4:R4"/>
    <mergeCell ref="C5:R5"/>
    <mergeCell ref="C6:R6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Instabilités à traiter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RENAULT OLIVIER</dc:creator>
  <cp:lastModifiedBy>Fabienne</cp:lastModifiedBy>
  <cp:lastPrinted>2023-02-15T13:44:01Z</cp:lastPrinted>
  <dcterms:created xsi:type="dcterms:W3CDTF">2023-01-16T21:02:56Z</dcterms:created>
  <dcterms:modified xsi:type="dcterms:W3CDTF">2024-12-02T07:16:55Z</dcterms:modified>
</cp:coreProperties>
</file>