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Société\24- Année 2024\B Affaires\Communautés et Communes 13\Charleval\2410-05MOP Marché BC Voirie -13 Charleval\01- Conception\01-4 Projet\"/>
    </mc:Choice>
  </mc:AlternateContent>
  <xr:revisionPtr revIDLastSave="0" documentId="8_{F332EE3B-3C17-4B79-85E1-CE54CC5EE96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PUind1" sheetId="2" r:id="rId1"/>
  </sheets>
  <definedNames>
    <definedName name="_Toc297015370" localSheetId="0">BPUind1!#REF!</definedName>
    <definedName name="_xlnm.Print_Titles" localSheetId="0">BPUind1!$1:$6</definedName>
    <definedName name="_xlnm.Print_Area" localSheetId="0">BPUind1!$A$1:$G$390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7" i="2" l="1"/>
  <c r="C366" i="2"/>
  <c r="C368" i="2"/>
  <c r="C370" i="2"/>
  <c r="C372" i="2"/>
  <c r="C374" i="2"/>
  <c r="C376" i="2"/>
  <c r="C378" i="2"/>
  <c r="C380" i="2"/>
  <c r="C382" i="2"/>
  <c r="C384" i="2"/>
  <c r="B384" i="2"/>
  <c r="B382" i="2"/>
  <c r="B380" i="2"/>
  <c r="B378" i="2"/>
  <c r="B376" i="2"/>
  <c r="B374" i="2"/>
  <c r="B372" i="2"/>
  <c r="B370" i="2"/>
  <c r="B368" i="2"/>
  <c r="B366" i="2"/>
  <c r="C364" i="2"/>
  <c r="B364" i="2"/>
  <c r="C362" i="2"/>
  <c r="B362" i="2"/>
  <c r="C360" i="2"/>
  <c r="B360" i="2"/>
  <c r="C358" i="2"/>
  <c r="B358" i="2"/>
  <c r="G353" i="2"/>
  <c r="G349" i="2"/>
  <c r="G345" i="2"/>
  <c r="G341" i="2"/>
  <c r="G334" i="2"/>
  <c r="G333" i="2"/>
  <c r="G329" i="2"/>
  <c r="G324" i="2"/>
  <c r="G323" i="2"/>
  <c r="G319" i="2"/>
  <c r="G315" i="2"/>
  <c r="G311" i="2"/>
  <c r="G307" i="2"/>
  <c r="G298" i="2"/>
  <c r="G294" i="2"/>
  <c r="G290" i="2"/>
  <c r="G284" i="2"/>
  <c r="G277" i="2"/>
  <c r="G273" i="2"/>
  <c r="G269" i="2"/>
  <c r="G261" i="2"/>
  <c r="G257" i="2"/>
  <c r="G253" i="2"/>
  <c r="G195" i="2"/>
  <c r="G189" i="2"/>
  <c r="G184" i="2"/>
  <c r="G180" i="2"/>
  <c r="G171" i="2"/>
  <c r="G167" i="2"/>
  <c r="G163" i="2"/>
  <c r="G162" i="2"/>
  <c r="G161" i="2"/>
  <c r="G157" i="2"/>
  <c r="G153" i="2"/>
  <c r="G143" i="2"/>
  <c r="G139" i="2"/>
  <c r="G135" i="2"/>
  <c r="G131" i="2"/>
  <c r="G34" i="2"/>
  <c r="G246" i="2"/>
  <c r="G242" i="2"/>
  <c r="G238" i="2"/>
  <c r="G234" i="2"/>
  <c r="G354" i="2" l="1"/>
  <c r="G384" i="2" s="1"/>
  <c r="G335" i="2"/>
  <c r="G382" i="2" s="1"/>
  <c r="G301" i="2"/>
  <c r="G380" i="2" s="1"/>
  <c r="G278" i="2"/>
  <c r="G378" i="2" s="1"/>
  <c r="G263" i="2"/>
  <c r="G376" i="2" s="1"/>
  <c r="G196" i="2"/>
  <c r="G370" i="2" s="1"/>
  <c r="G172" i="2"/>
  <c r="G368" i="2" s="1"/>
  <c r="G366" i="2"/>
  <c r="G247" i="2"/>
  <c r="G374" i="2" s="1"/>
  <c r="G227" i="2"/>
  <c r="G223" i="2"/>
  <c r="G219" i="2"/>
  <c r="G215" i="2"/>
  <c r="G211" i="2"/>
  <c r="G210" i="2"/>
  <c r="G206" i="2"/>
  <c r="G202" i="2"/>
  <c r="G124" i="2"/>
  <c r="G119" i="2"/>
  <c r="G115" i="2"/>
  <c r="G111" i="2"/>
  <c r="G110" i="2"/>
  <c r="G106" i="2"/>
  <c r="G102" i="2"/>
  <c r="G95" i="2"/>
  <c r="G91" i="2"/>
  <c r="G87" i="2"/>
  <c r="G83" i="2"/>
  <c r="G79" i="2"/>
  <c r="G78" i="2"/>
  <c r="G77" i="2"/>
  <c r="G70" i="2"/>
  <c r="G66" i="2"/>
  <c r="G64" i="2"/>
  <c r="G55" i="2"/>
  <c r="G51" i="2"/>
  <c r="G47" i="2"/>
  <c r="G43" i="2"/>
  <c r="G35" i="2"/>
  <c r="G30" i="2"/>
  <c r="G26" i="2"/>
  <c r="G25" i="2"/>
  <c r="G21" i="2"/>
  <c r="G20" i="2"/>
  <c r="G16" i="2"/>
  <c r="G12" i="2"/>
  <c r="G37" i="2" l="1"/>
  <c r="G358" i="2" s="1"/>
  <c r="G228" i="2"/>
  <c r="G372" i="2" s="1"/>
  <c r="G125" i="2"/>
  <c r="G364" i="2" s="1"/>
  <c r="G96" i="2"/>
  <c r="G362" i="2" s="1"/>
  <c r="G71" i="2"/>
  <c r="G360" i="2" s="1"/>
  <c r="G388" i="2" l="1"/>
  <c r="I388" i="2"/>
  <c r="I389" i="2" s="1"/>
  <c r="I390" i="2" s="1"/>
  <c r="G389" i="2" l="1"/>
  <c r="G390" i="2" s="1"/>
</calcChain>
</file>

<file path=xl/sharedStrings.xml><?xml version="1.0" encoding="utf-8"?>
<sst xmlns="http://schemas.openxmlformats.org/spreadsheetml/2006/main" count="447" uniqueCount="367">
  <si>
    <t>m²</t>
  </si>
  <si>
    <t>ml</t>
  </si>
  <si>
    <t>Forfait</t>
  </si>
  <si>
    <t>Unité</t>
  </si>
  <si>
    <t>DESCRIPTION des TRAVAUX</t>
  </si>
  <si>
    <t>Bordereau des Prix Unitaires</t>
  </si>
  <si>
    <t>(B.P.U.)</t>
  </si>
  <si>
    <t>N° Prix</t>
  </si>
  <si>
    <t>TRAVAUX PREPARATOIRES</t>
  </si>
  <si>
    <t>Sondages réalisés aux engins mécaniques avec approche des ouvrages finalisée manuellement</t>
  </si>
  <si>
    <t>DEMOLITIONS</t>
  </si>
  <si>
    <t>Pour une surface supérieure à 100 m².</t>
  </si>
  <si>
    <r>
      <t>m</t>
    </r>
    <r>
      <rPr>
        <vertAlign val="superscript"/>
        <sz val="9"/>
        <rFont val="Arial Narrow"/>
        <family val="2"/>
      </rPr>
      <t>3</t>
    </r>
  </si>
  <si>
    <t>TERRASSEMENTS</t>
  </si>
  <si>
    <t>Fouilles en tranchées exécutées aux engins mécaniques - Profondeur maximum 1,30 m.</t>
  </si>
  <si>
    <t>Plus ou moins value en fonction de la profondeur - Compté au décimètre par rapport à 1,30 m. de profondeur</t>
  </si>
  <si>
    <t>CORPS de CHAUSSEE</t>
  </si>
  <si>
    <t>Tonne</t>
  </si>
  <si>
    <t>REVÊTEMENTS BITUMINEUX</t>
  </si>
  <si>
    <t>Classe 3 - Granularité 0/14 - Dosage en bitume de 4,5 %</t>
  </si>
  <si>
    <t>Enrobés denses 0/6 pour trottoirs et petits travaux</t>
  </si>
  <si>
    <t>Plus value pour mise en œuvre manuelle des enrobés denses 0/6</t>
  </si>
  <si>
    <t>BORDURES et CANIVEAUX</t>
  </si>
  <si>
    <t>Type T2</t>
  </si>
  <si>
    <t>Type CS2</t>
  </si>
  <si>
    <t>GENIE CIVIL</t>
  </si>
  <si>
    <t>9.1</t>
  </si>
  <si>
    <t>Chambre L1T</t>
  </si>
  <si>
    <t>Chambre L2T</t>
  </si>
  <si>
    <t>Chambre K2C</t>
  </si>
  <si>
    <t>Grille Avaloir à ouverture mixte chaussée-trottoir pour bordures</t>
  </si>
  <si>
    <t>OPERATIONS GENERALES de CHANTIER</t>
  </si>
  <si>
    <t>Dossiers d'Exécution</t>
  </si>
  <si>
    <t>Type A</t>
  </si>
  <si>
    <t>Type AB</t>
  </si>
  <si>
    <t>Marquages Spéciaux</t>
  </si>
  <si>
    <t>Marquages Linéaires</t>
  </si>
  <si>
    <r>
      <t xml:space="preserve">ACCORD-CADRE Mono-Attributaire à Bons de Commande </t>
    </r>
    <r>
      <rPr>
        <sz val="10"/>
        <rFont val="Arial Narrow"/>
        <family val="2"/>
      </rPr>
      <t>pour l'Exécution de Travaux Neufs, d'Aménagements Divers, de Réparations Courantes et de Travaux d'Entretien des Voiries et des Espaces Publics Communaux</t>
    </r>
  </si>
  <si>
    <t>Commune de CHARLEVAL 13350</t>
  </si>
  <si>
    <t>Pour une durée des travaux supérieure à 30 jours ouvrés</t>
  </si>
  <si>
    <t xml:space="preserve">Prix Unitaire H.T. en lettres </t>
  </si>
  <si>
    <t xml:space="preserve">Prix Unitaire H.T. en Chiffres </t>
  </si>
  <si>
    <t>Amenée et Repliement des Matériels</t>
  </si>
  <si>
    <t>Signalisation de chantier</t>
  </si>
  <si>
    <t>Circulation alternée</t>
  </si>
  <si>
    <t>Forfait / Jour</t>
  </si>
  <si>
    <t>Dossier de Recolement pour chaque bon de commande</t>
  </si>
  <si>
    <t>Décapage Terre Végétale</t>
  </si>
  <si>
    <r>
      <t>Déblais exécutés aux engins mécaniques pour un volume de terres compris entre 50 m</t>
    </r>
    <r>
      <rPr>
        <i/>
        <vertAlign val="superscript"/>
        <sz val="9"/>
        <rFont val="Arial Narrow"/>
        <family val="2"/>
      </rPr>
      <t xml:space="preserve">3 </t>
    </r>
    <r>
      <rPr>
        <i/>
        <sz val="9"/>
        <rFont val="Arial Narrow"/>
        <family val="2"/>
      </rPr>
      <t>et 100 m</t>
    </r>
    <r>
      <rPr>
        <i/>
        <vertAlign val="superscript"/>
        <sz val="9"/>
        <rFont val="Arial Narrow"/>
        <family val="2"/>
      </rPr>
      <t>3</t>
    </r>
  </si>
  <si>
    <t>Arasements d'accotements</t>
  </si>
  <si>
    <t>Enrochements pour protection de berges de ruisseaux ou de talus routiers</t>
  </si>
  <si>
    <t>Apport et mise en place de terre végétale</t>
  </si>
  <si>
    <t>Enlèvement et traitement des déchets amiantés</t>
  </si>
  <si>
    <t>Nettoyage / Préparation des Surfaces</t>
  </si>
  <si>
    <t>Découpe à la Scie</t>
  </si>
  <si>
    <t>Démolitions de clôtures</t>
  </si>
  <si>
    <t>Démolitions de bordures ou de caniveaux</t>
  </si>
  <si>
    <t>Dessouchage d'arbres</t>
  </si>
  <si>
    <t>Curage de fossés</t>
  </si>
  <si>
    <t xml:space="preserve">Regards de branchements et de tirages, Ø ou section comprise entre 0,40 m. et 0,80 m.  </t>
  </si>
  <si>
    <t>Débroussaillage</t>
  </si>
  <si>
    <t>Mobiliers</t>
  </si>
  <si>
    <t>Eléments de Signalisation</t>
  </si>
  <si>
    <t>Installation de Chantier</t>
  </si>
  <si>
    <t>Signalisation de Chantier</t>
  </si>
  <si>
    <t>Dossier de Recolement</t>
  </si>
  <si>
    <t>Elimination de Revêtements Amiantés</t>
  </si>
  <si>
    <t>Nettoyage / Préparation de Surfaces</t>
  </si>
  <si>
    <t>Arbres</t>
  </si>
  <si>
    <t>Abattages d'arbres</t>
  </si>
  <si>
    <t>Curage de Fossés</t>
  </si>
  <si>
    <t>Dépose de Mobiliers ou Eléments de Signalisation</t>
  </si>
  <si>
    <t>Démolitions de Maçonneries et Autres Ouvrages Béton</t>
  </si>
  <si>
    <t>Démolitions de Bordures ou Caniveaux de Toutes Natures</t>
  </si>
  <si>
    <t>Démolitions de Regards de Toutes Natures</t>
  </si>
  <si>
    <t>Griffage et Remise en Forme du Sol Portant</t>
  </si>
  <si>
    <t>Décapage des Terres Végétales</t>
  </si>
  <si>
    <t>Terrassements en Déblais</t>
  </si>
  <si>
    <t xml:space="preserve">Fouilles en Tranchées </t>
  </si>
  <si>
    <t>Arases d'Accotements</t>
  </si>
  <si>
    <t>Terre Végétale d'Apport</t>
  </si>
  <si>
    <t>Enrochements</t>
  </si>
  <si>
    <t>Grave Concassée</t>
  </si>
  <si>
    <t>Grave Bitume</t>
  </si>
  <si>
    <t>Géotextile</t>
  </si>
  <si>
    <t>Essais de Plaque</t>
  </si>
  <si>
    <t>Essais de plaque</t>
  </si>
  <si>
    <t>Etude Dimensionnelle de Chaussée</t>
  </si>
  <si>
    <t>Forfait / 4U</t>
  </si>
  <si>
    <t>Forfait / 5U</t>
  </si>
  <si>
    <t>Couche d'Imprégnation</t>
  </si>
  <si>
    <t>Couche d'imprégnation</t>
  </si>
  <si>
    <t>Enduit Monocouche</t>
  </si>
  <si>
    <t>Enrobés Denses</t>
  </si>
  <si>
    <t>Enrobés Semi-Tiède ou Similaire</t>
  </si>
  <si>
    <t>Enrobés semi-tiède</t>
  </si>
  <si>
    <t>Passage Surélevé</t>
  </si>
  <si>
    <t>Bordures ciment</t>
  </si>
  <si>
    <t>Type P2</t>
  </si>
  <si>
    <t>Bordurettes ciment</t>
  </si>
  <si>
    <t>Bordures Ciment Classe 100</t>
  </si>
  <si>
    <t>Caniveaux Ciment Classe 100</t>
  </si>
  <si>
    <t>Largeur 0,30 m.</t>
  </si>
  <si>
    <t>Bandes structurantes</t>
  </si>
  <si>
    <t>Longueur 0,40 m.</t>
  </si>
  <si>
    <t>Sur voiries largeur 0,20 m - Epaisseur 0,12 m.</t>
  </si>
  <si>
    <t>Fourreaux P.V.C.</t>
  </si>
  <si>
    <t>Diamètre nominal 110 mm</t>
  </si>
  <si>
    <t>Fourreaux T.P.C.</t>
  </si>
  <si>
    <t>Diamètre 42/45</t>
  </si>
  <si>
    <t>Chambres TELECOM</t>
  </si>
  <si>
    <t>Raccordements sur Chambres</t>
  </si>
  <si>
    <t>Raccordements sur chambres TELECOM</t>
  </si>
  <si>
    <t>Massifs pour Candélabres</t>
  </si>
  <si>
    <t>Pour mât de hauteur comprise entre 3,00 et 6,00 m.</t>
  </si>
  <si>
    <t>Cäble de Terre</t>
  </si>
  <si>
    <t>Câble de terre</t>
  </si>
  <si>
    <t>Tuyaux en P.V.C.</t>
  </si>
  <si>
    <t>Regards de Visite</t>
  </si>
  <si>
    <t>Regard Ø 800</t>
  </si>
  <si>
    <t>Regards Avaloirs</t>
  </si>
  <si>
    <t>Caniveaux à Grilles</t>
  </si>
  <si>
    <t>Bouches à Clés</t>
  </si>
  <si>
    <t>Bouches à clés</t>
  </si>
  <si>
    <t>Regards</t>
  </si>
  <si>
    <t>Bouches d'Incendie</t>
  </si>
  <si>
    <t>Bouche d'incendie pour DN 100 mm</t>
  </si>
  <si>
    <t>Bouches d'Arrosage et de Lavage</t>
  </si>
  <si>
    <t>Bouche d'arrosage et de lavage de 60 mm</t>
  </si>
  <si>
    <t>Garnitures</t>
  </si>
  <si>
    <t>Garniture pour vanne de branchement avec bouche à clé réglable</t>
  </si>
  <si>
    <t>Découpe à la Scie - Epaisseur moyenne de 0,06 m.</t>
  </si>
  <si>
    <t>Fossés</t>
  </si>
  <si>
    <t>Fossé en terre</t>
  </si>
  <si>
    <t>Béton Armé</t>
  </si>
  <si>
    <t>Béton armé pour ouvrages horizontaux ou enterrés</t>
  </si>
  <si>
    <t>Maçonneries en Agglomérés de Ciment</t>
  </si>
  <si>
    <t>Dimensions 20 x 20 x 50</t>
  </si>
  <si>
    <t>Agglomérés de ciment creux</t>
  </si>
  <si>
    <t>Agglomérés de ciment à bancher</t>
  </si>
  <si>
    <t>Glissières</t>
  </si>
  <si>
    <t>Type GS2</t>
  </si>
  <si>
    <t>Clôtures</t>
  </si>
  <si>
    <t>Portillon panneaux rigides - Largeur 1,00 m., hauteur 1,60 m.</t>
  </si>
  <si>
    <t>Portillon</t>
  </si>
  <si>
    <t>Massifs pour Mâts ou Poteaux de Signalisation</t>
  </si>
  <si>
    <t>Massifs</t>
  </si>
  <si>
    <t>Mâts et Poteaux de Signalisation</t>
  </si>
  <si>
    <t>Bornes / Balises / Barrières / Potelets</t>
  </si>
  <si>
    <t>Barrières / Potelets</t>
  </si>
  <si>
    <t>Potelet contrasté (adapté PMR) type ANTARES de chez AREA ou techniquement équivalent</t>
  </si>
  <si>
    <t>Signalisation Horizontale</t>
  </si>
  <si>
    <t>Ml de réseau</t>
  </si>
  <si>
    <t>Unité d'Ouvrage</t>
  </si>
  <si>
    <t>Chambres de Tirage</t>
  </si>
  <si>
    <t>Chambre de tirage Eclairage Public</t>
  </si>
  <si>
    <t>Bipeau Ø 160 à 250</t>
  </si>
  <si>
    <t>1.1</t>
  </si>
  <si>
    <t>1.2</t>
  </si>
  <si>
    <t>1.13</t>
  </si>
  <si>
    <t>1.21</t>
  </si>
  <si>
    <t>1.3</t>
  </si>
  <si>
    <t>1.31</t>
  </si>
  <si>
    <t>1.32</t>
  </si>
  <si>
    <t>1.4</t>
  </si>
  <si>
    <t>1.41</t>
  </si>
  <si>
    <t>1.42</t>
  </si>
  <si>
    <t>1.5</t>
  </si>
  <si>
    <t>1.51</t>
  </si>
  <si>
    <t>1.6</t>
  </si>
  <si>
    <t>1.61</t>
  </si>
  <si>
    <t>1.62</t>
  </si>
  <si>
    <t>2.</t>
  </si>
  <si>
    <t>1.</t>
  </si>
  <si>
    <t>2.1</t>
  </si>
  <si>
    <t>2.11</t>
  </si>
  <si>
    <t>2.2</t>
  </si>
  <si>
    <t>2.21</t>
  </si>
  <si>
    <t>2.3</t>
  </si>
  <si>
    <t>2.31</t>
  </si>
  <si>
    <t>2.4</t>
  </si>
  <si>
    <t>2.41</t>
  </si>
  <si>
    <t>2.5</t>
  </si>
  <si>
    <t>2.51</t>
  </si>
  <si>
    <t>2.7</t>
  </si>
  <si>
    <t>2.711</t>
  </si>
  <si>
    <t>2.721</t>
  </si>
  <si>
    <t>2.8</t>
  </si>
  <si>
    <t>2.81</t>
  </si>
  <si>
    <t>3.</t>
  </si>
  <si>
    <t>3.1</t>
  </si>
  <si>
    <t>3.11</t>
  </si>
  <si>
    <t>3.2</t>
  </si>
  <si>
    <t>3.21</t>
  </si>
  <si>
    <t>3.22</t>
  </si>
  <si>
    <t>3.3</t>
  </si>
  <si>
    <t>3.4</t>
  </si>
  <si>
    <t>3.42</t>
  </si>
  <si>
    <t>3.8</t>
  </si>
  <si>
    <t>3.12</t>
  </si>
  <si>
    <t>4.1</t>
  </si>
  <si>
    <t>4.11</t>
  </si>
  <si>
    <t>4.2</t>
  </si>
  <si>
    <t>4.22</t>
  </si>
  <si>
    <t>4.3</t>
  </si>
  <si>
    <t>4.7</t>
  </si>
  <si>
    <t>4.71</t>
  </si>
  <si>
    <t>4.8</t>
  </si>
  <si>
    <t>4.81</t>
  </si>
  <si>
    <t>5.</t>
  </si>
  <si>
    <t>5.1</t>
  </si>
  <si>
    <t>5.6</t>
  </si>
  <si>
    <t>5.61</t>
  </si>
  <si>
    <t>5.7</t>
  </si>
  <si>
    <t>5.71</t>
  </si>
  <si>
    <t>5.8</t>
  </si>
  <si>
    <t>5.81</t>
  </si>
  <si>
    <t>5.12</t>
  </si>
  <si>
    <t>6.</t>
  </si>
  <si>
    <t>6.13</t>
  </si>
  <si>
    <t>6.2</t>
  </si>
  <si>
    <t>6.21</t>
  </si>
  <si>
    <t>6.6</t>
  </si>
  <si>
    <t>8.1</t>
  </si>
  <si>
    <t>8.11</t>
  </si>
  <si>
    <t>8.12</t>
  </si>
  <si>
    <t>8.4</t>
  </si>
  <si>
    <t>8.6</t>
  </si>
  <si>
    <t>8.61</t>
  </si>
  <si>
    <t>9.2</t>
  </si>
  <si>
    <t>9.21</t>
  </si>
  <si>
    <t>9.3</t>
  </si>
  <si>
    <t>9.32</t>
  </si>
  <si>
    <t>9.4</t>
  </si>
  <si>
    <t>9.41</t>
  </si>
  <si>
    <t>9.5</t>
  </si>
  <si>
    <t>9.51</t>
  </si>
  <si>
    <t>9.6</t>
  </si>
  <si>
    <t>9.61</t>
  </si>
  <si>
    <t>9.7</t>
  </si>
  <si>
    <t>9.71</t>
  </si>
  <si>
    <t>10.</t>
  </si>
  <si>
    <t>10.1</t>
  </si>
  <si>
    <t>10.4</t>
  </si>
  <si>
    <t>10.41</t>
  </si>
  <si>
    <t>10.5</t>
  </si>
  <si>
    <t>10.6</t>
  </si>
  <si>
    <t>10.61</t>
  </si>
  <si>
    <t>11.</t>
  </si>
  <si>
    <t>11.1</t>
  </si>
  <si>
    <t>11.11</t>
  </si>
  <si>
    <t>11.2</t>
  </si>
  <si>
    <t>11.21</t>
  </si>
  <si>
    <t>11.3</t>
  </si>
  <si>
    <t>12.</t>
  </si>
  <si>
    <t>12.2</t>
  </si>
  <si>
    <t>12.4</t>
  </si>
  <si>
    <t>12.41</t>
  </si>
  <si>
    <t>12.5</t>
  </si>
  <si>
    <t>13.</t>
  </si>
  <si>
    <t>13.3</t>
  </si>
  <si>
    <t>13.31</t>
  </si>
  <si>
    <t>13.5</t>
  </si>
  <si>
    <t>13.51</t>
  </si>
  <si>
    <t>13.6</t>
  </si>
  <si>
    <t>13.61</t>
  </si>
  <si>
    <t>14.</t>
  </si>
  <si>
    <t>14.1</t>
  </si>
  <si>
    <t>14.11</t>
  </si>
  <si>
    <t>14.2</t>
  </si>
  <si>
    <t>14.22</t>
  </si>
  <si>
    <t>14.3</t>
  </si>
  <si>
    <t>14.32</t>
  </si>
  <si>
    <t>Sondages</t>
  </si>
  <si>
    <t>Essais</t>
  </si>
  <si>
    <t>Passage caméra</t>
  </si>
  <si>
    <t>3.83</t>
  </si>
  <si>
    <t>4.32</t>
  </si>
  <si>
    <t>4.321</t>
  </si>
  <si>
    <t>6.63</t>
  </si>
  <si>
    <t>6.7</t>
  </si>
  <si>
    <t>6.71</t>
  </si>
  <si>
    <t>6.711</t>
  </si>
  <si>
    <t>6.72</t>
  </si>
  <si>
    <t>6.8</t>
  </si>
  <si>
    <t>6.81</t>
  </si>
  <si>
    <t>8.</t>
  </si>
  <si>
    <t>8.112</t>
  </si>
  <si>
    <t>8.122</t>
  </si>
  <si>
    <t>8.44</t>
  </si>
  <si>
    <t>8.612</t>
  </si>
  <si>
    <t>9.</t>
  </si>
  <si>
    <t>9.16</t>
  </si>
  <si>
    <t>9.35</t>
  </si>
  <si>
    <t>10.13</t>
  </si>
  <si>
    <t>10.53</t>
  </si>
  <si>
    <t>11.33</t>
  </si>
  <si>
    <t>12.22</t>
  </si>
  <si>
    <t>12.53</t>
  </si>
  <si>
    <t>13.512</t>
  </si>
  <si>
    <t>13.52</t>
  </si>
  <si>
    <t>13.522</t>
  </si>
  <si>
    <t>14.6</t>
  </si>
  <si>
    <t>14.61</t>
  </si>
  <si>
    <t>14.7</t>
  </si>
  <si>
    <t>14.71</t>
  </si>
  <si>
    <t>14.72</t>
  </si>
  <si>
    <t>14.8</t>
  </si>
  <si>
    <t>14.84</t>
  </si>
  <si>
    <t>14.843</t>
  </si>
  <si>
    <t>14.9</t>
  </si>
  <si>
    <t>14.91</t>
  </si>
  <si>
    <t>14.92</t>
  </si>
  <si>
    <t>15.</t>
  </si>
  <si>
    <t>15.1</t>
  </si>
  <si>
    <t>15.11</t>
  </si>
  <si>
    <t>15.2</t>
  </si>
  <si>
    <t>15.3</t>
  </si>
  <si>
    <t>4.10</t>
  </si>
  <si>
    <t>Enduit monocouche</t>
  </si>
  <si>
    <t>Etude dimensionnelle</t>
  </si>
  <si>
    <t>6.134</t>
  </si>
  <si>
    <t>Coussin lyonnais ralentisseur en béton - Dim. 3,00 x 1,80 m</t>
  </si>
  <si>
    <t>Plus value pour enrobés denses 0/6 de couleur pour trottoirs et petits travaux</t>
  </si>
  <si>
    <t>4.102</t>
  </si>
  <si>
    <t>15.201</t>
  </si>
  <si>
    <t>Fosses pour arbres</t>
  </si>
  <si>
    <t>Arbres: dimensions 2 x 2 x 1,5m (profondeur)</t>
  </si>
  <si>
    <t>15.322</t>
  </si>
  <si>
    <t>Chêne vert (zone méditerranéenne)</t>
  </si>
  <si>
    <t>15.4</t>
  </si>
  <si>
    <t>Tutorage</t>
  </si>
  <si>
    <t>15.401</t>
  </si>
  <si>
    <t>Quantité</t>
  </si>
  <si>
    <t>Sous-Total 1.</t>
  </si>
  <si>
    <t>Sous-Total 2.</t>
  </si>
  <si>
    <t>Sous-Total 3.</t>
  </si>
  <si>
    <t>T</t>
  </si>
  <si>
    <t>Sous-Total 4.</t>
  </si>
  <si>
    <t>Sous-Total 9.</t>
  </si>
  <si>
    <t>Sous-Total 10.</t>
  </si>
  <si>
    <t>Essai de pression</t>
  </si>
  <si>
    <r>
      <t>Grave 0/31</t>
    </r>
    <r>
      <rPr>
        <i/>
        <vertAlign val="superscript"/>
        <sz val="9"/>
        <rFont val="Arial Narrow"/>
        <family val="2"/>
      </rPr>
      <t>5</t>
    </r>
  </si>
  <si>
    <t>Sous-Total 5.</t>
  </si>
  <si>
    <t>Sous-Total 6.</t>
  </si>
  <si>
    <t>Sous-Total 8.</t>
  </si>
  <si>
    <t>Sous-Total 11.</t>
  </si>
  <si>
    <t>Sous-Total 12.</t>
  </si>
  <si>
    <t>Panneaux rigides 1,60m de hauteur</t>
  </si>
  <si>
    <t>Sous-Total 13.</t>
  </si>
  <si>
    <t>Sous-Total 14.</t>
  </si>
  <si>
    <t>Sous-Total 15.</t>
  </si>
  <si>
    <t>RECAPITULATIF</t>
  </si>
  <si>
    <t xml:space="preserve">MONTANT TOTAL H.T. </t>
  </si>
  <si>
    <t xml:space="preserve">T.V.A. 20,0 % </t>
  </si>
  <si>
    <t xml:space="preserve">MONTANT TOTAL T.T.C. </t>
  </si>
  <si>
    <t>4.</t>
  </si>
  <si>
    <t>EAUX PLUVIALES</t>
  </si>
  <si>
    <t>MISES A LA COTE</t>
  </si>
  <si>
    <t>RESEAUX INCENDIE / ARROSAGE</t>
  </si>
  <si>
    <t>BETON / MACONNERIES</t>
  </si>
  <si>
    <t>SIGNALISATION / MOBILIERS URBAINS</t>
  </si>
  <si>
    <t>ESPACES VERTS</t>
  </si>
  <si>
    <t>5.9</t>
  </si>
  <si>
    <t>Amiante</t>
  </si>
  <si>
    <t>5.91</t>
  </si>
  <si>
    <t>Analyse amiante (2 couches d'enrobés distinctes)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</si>
</sst>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[$€-1]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 Narrow"/>
      <family val="2"/>
    </font>
    <font>
      <sz val="11"/>
      <name val="Arial Narrow"/>
      <family val="2"/>
    </font>
    <font>
      <b/>
      <sz val="11"/>
      <color rgb="FF000000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sz val="10"/>
      <color rgb="FF00000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4"/>
      <name val="Agency FB"/>
      <family val="2"/>
    </font>
    <font>
      <sz val="9"/>
      <name val="Arial Narrow"/>
      <family val="2"/>
    </font>
    <font>
      <sz val="12"/>
      <name val="Arial Narrow"/>
      <family val="2"/>
    </font>
    <font>
      <i/>
      <sz val="9"/>
      <name val="Arial Narrow"/>
      <family val="2"/>
    </font>
    <font>
      <b/>
      <sz val="9"/>
      <name val="Arial Narrow"/>
      <family val="2"/>
    </font>
    <font>
      <vertAlign val="superscript"/>
      <sz val="9"/>
      <name val="Arial Narrow"/>
      <family val="2"/>
    </font>
    <font>
      <i/>
      <vertAlign val="superscript"/>
      <sz val="9"/>
      <name val="Arial Narrow"/>
      <family val="2"/>
    </font>
    <font>
      <i/>
      <sz val="10"/>
      <name val="Arial Narrow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1"/>
      <name val="Arial Narrow"/>
      <family val="2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20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5" fillId="0" borderId="0" xfId="0" applyFont="1"/>
    <xf numFmtId="44" fontId="7" fillId="0" borderId="9" xfId="1" applyFont="1" applyBorder="1" applyAlignment="1">
      <alignment horizontal="center" vertical="center"/>
    </xf>
    <xf numFmtId="0" fontId="10" fillId="0" borderId="0" xfId="0" applyFont="1"/>
    <xf numFmtId="0" fontId="11" fillId="0" borderId="0" xfId="2" applyFont="1" applyAlignment="1">
      <alignment horizontal="right" vertical="center" wrapText="1"/>
    </xf>
    <xf numFmtId="0" fontId="11" fillId="0" borderId="9" xfId="2" applyFont="1" applyBorder="1" applyAlignment="1">
      <alignment horizontal="right" vertical="center" wrapText="1"/>
    </xf>
    <xf numFmtId="0" fontId="6" fillId="0" borderId="0" xfId="0" applyFont="1" applyAlignment="1">
      <alignment wrapText="1"/>
    </xf>
    <xf numFmtId="0" fontId="6" fillId="0" borderId="9" xfId="0" applyFont="1" applyBorder="1" applyAlignment="1">
      <alignment wrapText="1"/>
    </xf>
    <xf numFmtId="44" fontId="11" fillId="0" borderId="9" xfId="1" applyFont="1" applyBorder="1" applyAlignment="1">
      <alignment horizontal="center" vertical="center"/>
    </xf>
    <xf numFmtId="0" fontId="11" fillId="0" borderId="0" xfId="2" applyFont="1" applyAlignment="1">
      <alignment horizontal="left" vertical="center" wrapText="1"/>
    </xf>
    <xf numFmtId="0" fontId="11" fillId="0" borderId="9" xfId="2" applyFont="1" applyBorder="1" applyAlignment="1">
      <alignment horizontal="left" vertical="center" wrapText="1"/>
    </xf>
    <xf numFmtId="0" fontId="11" fillId="0" borderId="12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13" fillId="2" borderId="9" xfId="1" applyFont="1" applyFill="1" applyBorder="1" applyAlignment="1">
      <alignment horizontal="center" vertical="center"/>
    </xf>
    <xf numFmtId="0" fontId="7" fillId="0" borderId="12" xfId="2" applyFont="1" applyBorder="1" applyAlignment="1">
      <alignment horizontal="center" vertical="center" wrapText="1"/>
    </xf>
    <xf numFmtId="0" fontId="11" fillId="0" borderId="11" xfId="2" applyFont="1" applyBorder="1" applyAlignment="1">
      <alignment horizontal="center" vertical="center" wrapText="1"/>
    </xf>
    <xf numFmtId="0" fontId="8" fillId="0" borderId="11" xfId="0" applyFont="1" applyBorder="1"/>
    <xf numFmtId="44" fontId="11" fillId="0" borderId="11" xfId="1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 wrapText="1"/>
    </xf>
    <xf numFmtId="0" fontId="13" fillId="2" borderId="11" xfId="2" applyFont="1" applyFill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19" fillId="0" borderId="11" xfId="2" applyFont="1" applyBorder="1" applyAlignment="1">
      <alignment horizontal="center" vertical="center" wrapText="1"/>
    </xf>
    <xf numFmtId="0" fontId="15" fillId="0" borderId="0" xfId="2" applyFont="1" applyAlignment="1">
      <alignment horizontal="left" vertical="center" wrapText="1"/>
    </xf>
    <xf numFmtId="0" fontId="15" fillId="0" borderId="9" xfId="2" applyFont="1" applyBorder="1" applyAlignment="1">
      <alignment horizontal="left" vertical="center" wrapText="1"/>
    </xf>
    <xf numFmtId="44" fontId="7" fillId="2" borderId="9" xfId="1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 wrapText="1"/>
    </xf>
    <xf numFmtId="8" fontId="13" fillId="2" borderId="11" xfId="2" applyNumberFormat="1" applyFont="1" applyFill="1" applyBorder="1" applyAlignment="1">
      <alignment horizontal="center" vertical="center" wrapText="1"/>
    </xf>
    <xf numFmtId="0" fontId="19" fillId="3" borderId="11" xfId="2" applyFont="1" applyFill="1" applyBorder="1" applyAlignment="1">
      <alignment horizontal="center" vertical="center" wrapText="1"/>
    </xf>
    <xf numFmtId="0" fontId="13" fillId="3" borderId="11" xfId="2" applyFont="1" applyFill="1" applyBorder="1" applyAlignment="1">
      <alignment horizontal="center" vertical="center" wrapText="1"/>
    </xf>
    <xf numFmtId="44" fontId="13" fillId="3" borderId="9" xfId="1" applyFont="1" applyFill="1" applyBorder="1" applyAlignment="1">
      <alignment horizontal="center" vertical="center"/>
    </xf>
    <xf numFmtId="44" fontId="7" fillId="0" borderId="9" xfId="1" applyFont="1" applyFill="1" applyBorder="1" applyAlignment="1">
      <alignment horizontal="center" vertical="center"/>
    </xf>
    <xf numFmtId="0" fontId="11" fillId="0" borderId="4" xfId="0" applyFont="1" applyBorder="1" applyAlignment="1">
      <alignment wrapText="1"/>
    </xf>
    <xf numFmtId="0" fontId="11" fillId="0" borderId="12" xfId="0" applyFont="1" applyBorder="1" applyAlignment="1">
      <alignment wrapText="1"/>
    </xf>
    <xf numFmtId="0" fontId="20" fillId="0" borderId="1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19" fillId="0" borderId="11" xfId="2" applyFont="1" applyBorder="1" applyAlignment="1">
      <alignment horizontal="center" vertical="center"/>
    </xf>
    <xf numFmtId="0" fontId="15" fillId="3" borderId="0" xfId="2" applyFont="1" applyFill="1" applyAlignment="1">
      <alignment horizontal="left" vertical="center" wrapText="1"/>
    </xf>
    <xf numFmtId="0" fontId="19" fillId="3" borderId="9" xfId="2" applyFont="1" applyFill="1" applyBorder="1" applyAlignment="1">
      <alignment horizontal="left" vertical="center" wrapText="1"/>
    </xf>
    <xf numFmtId="8" fontId="13" fillId="3" borderId="11" xfId="2" applyNumberFormat="1" applyFont="1" applyFill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8" fontId="13" fillId="0" borderId="7" xfId="2" applyNumberFormat="1" applyFont="1" applyBorder="1" applyAlignment="1">
      <alignment horizontal="center" vertical="center" wrapText="1"/>
    </xf>
    <xf numFmtId="44" fontId="13" fillId="0" borderId="7" xfId="1" applyFont="1" applyBorder="1" applyAlignment="1">
      <alignment horizontal="center" vertical="center"/>
    </xf>
    <xf numFmtId="8" fontId="13" fillId="0" borderId="11" xfId="2" applyNumberFormat="1" applyFont="1" applyBorder="1" applyAlignment="1">
      <alignment horizontal="center" vertical="center" wrapText="1"/>
    </xf>
    <xf numFmtId="44" fontId="13" fillId="0" borderId="11" xfId="1" applyFont="1" applyBorder="1" applyAlignment="1">
      <alignment horizontal="center" vertical="center"/>
    </xf>
    <xf numFmtId="44" fontId="11" fillId="0" borderId="11" xfId="1" applyFont="1" applyFill="1" applyBorder="1" applyAlignment="1">
      <alignment horizontal="center" vertical="center"/>
    </xf>
    <xf numFmtId="44" fontId="13" fillId="0" borderId="11" xfId="1" applyFont="1" applyFill="1" applyBorder="1" applyAlignment="1">
      <alignment horizontal="center" vertical="center"/>
    </xf>
    <xf numFmtId="0" fontId="13" fillId="0" borderId="12" xfId="2" applyFont="1" applyBorder="1" applyAlignment="1">
      <alignment horizontal="center" vertical="center" wrapText="1"/>
    </xf>
    <xf numFmtId="8" fontId="13" fillId="0" borderId="12" xfId="2" applyNumberFormat="1" applyFont="1" applyBorder="1" applyAlignment="1">
      <alignment horizontal="center" vertical="center" wrapText="1"/>
    </xf>
    <xf numFmtId="0" fontId="7" fillId="4" borderId="11" xfId="2" applyFont="1" applyFill="1" applyBorder="1" applyAlignment="1">
      <alignment horizontal="center" vertical="center"/>
    </xf>
    <xf numFmtId="0" fontId="7" fillId="4" borderId="12" xfId="2" applyFont="1" applyFill="1" applyBorder="1" applyAlignment="1">
      <alignment horizontal="center" vertical="center" wrapText="1"/>
    </xf>
    <xf numFmtId="44" fontId="7" fillId="4" borderId="11" xfId="1" applyFont="1" applyFill="1" applyBorder="1" applyAlignment="1">
      <alignment horizontal="center" vertical="center"/>
    </xf>
    <xf numFmtId="0" fontId="7" fillId="5" borderId="11" xfId="2" applyFont="1" applyFill="1" applyBorder="1" applyAlignment="1">
      <alignment horizontal="center" vertical="center"/>
    </xf>
    <xf numFmtId="0" fontId="9" fillId="5" borderId="11" xfId="0" applyFont="1" applyFill="1" applyBorder="1"/>
    <xf numFmtId="0" fontId="9" fillId="5" borderId="9" xfId="0" applyFont="1" applyFill="1" applyBorder="1"/>
    <xf numFmtId="0" fontId="9" fillId="5" borderId="0" xfId="0" applyFont="1" applyFill="1"/>
    <xf numFmtId="0" fontId="19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8" fontId="13" fillId="0" borderId="1" xfId="2" applyNumberFormat="1" applyFont="1" applyBorder="1" applyAlignment="1">
      <alignment horizontal="center" vertical="center" wrapText="1"/>
    </xf>
    <xf numFmtId="44" fontId="13" fillId="0" borderId="1" xfId="1" applyFont="1" applyBorder="1" applyAlignment="1">
      <alignment horizontal="center" vertical="center"/>
    </xf>
    <xf numFmtId="0" fontId="10" fillId="6" borderId="0" xfId="0" applyFont="1" applyFill="1"/>
    <xf numFmtId="0" fontId="19" fillId="6" borderId="11" xfId="2" applyFont="1" applyFill="1" applyBorder="1" applyAlignment="1">
      <alignment horizontal="center" vertical="center" wrapText="1"/>
    </xf>
    <xf numFmtId="0" fontId="13" fillId="6" borderId="11" xfId="2" applyFont="1" applyFill="1" applyBorder="1" applyAlignment="1">
      <alignment horizontal="center" vertical="center" wrapText="1"/>
    </xf>
    <xf numFmtId="8" fontId="13" fillId="6" borderId="11" xfId="2" applyNumberFormat="1" applyFont="1" applyFill="1" applyBorder="1" applyAlignment="1">
      <alignment horizontal="center" vertical="center" wrapText="1"/>
    </xf>
    <xf numFmtId="44" fontId="13" fillId="6" borderId="11" xfId="1" applyFont="1" applyFill="1" applyBorder="1" applyAlignment="1">
      <alignment horizontal="center" vertical="center"/>
    </xf>
    <xf numFmtId="0" fontId="13" fillId="0" borderId="0" xfId="2" applyFont="1" applyAlignment="1">
      <alignment horizontal="center" vertical="center" wrapText="1"/>
    </xf>
    <xf numFmtId="8" fontId="13" fillId="0" borderId="0" xfId="2" applyNumberFormat="1" applyFont="1" applyAlignment="1">
      <alignment horizontal="center" vertical="center" wrapText="1"/>
    </xf>
    <xf numFmtId="44" fontId="13" fillId="0" borderId="9" xfId="1" applyFont="1" applyBorder="1" applyAlignment="1">
      <alignment horizontal="center" vertical="center"/>
    </xf>
    <xf numFmtId="44" fontId="13" fillId="4" borderId="17" xfId="1" applyFont="1" applyFill="1" applyBorder="1" applyAlignment="1">
      <alignment horizontal="center" vertical="center"/>
    </xf>
    <xf numFmtId="2" fontId="13" fillId="6" borderId="11" xfId="2" applyNumberFormat="1" applyFont="1" applyFill="1" applyBorder="1" applyAlignment="1">
      <alignment horizontal="center" vertical="center" wrapText="1"/>
    </xf>
    <xf numFmtId="0" fontId="11" fillId="6" borderId="11" xfId="2" applyFont="1" applyFill="1" applyBorder="1" applyAlignment="1">
      <alignment horizontal="center" vertical="center"/>
    </xf>
    <xf numFmtId="0" fontId="11" fillId="6" borderId="0" xfId="2" applyFont="1" applyFill="1" applyAlignment="1">
      <alignment horizontal="right" vertical="center" wrapText="1"/>
    </xf>
    <xf numFmtId="0" fontId="11" fillId="6" borderId="9" xfId="2" applyFont="1" applyFill="1" applyBorder="1" applyAlignment="1">
      <alignment horizontal="right" vertical="center" wrapText="1"/>
    </xf>
    <xf numFmtId="0" fontId="11" fillId="6" borderId="12" xfId="2" applyFont="1" applyFill="1" applyBorder="1" applyAlignment="1">
      <alignment horizontal="center" vertical="center" wrapText="1"/>
    </xf>
    <xf numFmtId="44" fontId="11" fillId="6" borderId="11" xfId="1" applyFont="1" applyFill="1" applyBorder="1" applyAlignment="1">
      <alignment horizontal="center" vertical="center"/>
    </xf>
    <xf numFmtId="0" fontId="7" fillId="6" borderId="8" xfId="2" applyFont="1" applyFill="1" applyBorder="1" applyAlignment="1">
      <alignment horizontal="center" vertical="center" wrapText="1"/>
    </xf>
    <xf numFmtId="0" fontId="7" fillId="6" borderId="12" xfId="2" applyFont="1" applyFill="1" applyBorder="1" applyAlignment="1">
      <alignment horizontal="center" vertical="center" wrapText="1"/>
    </xf>
    <xf numFmtId="44" fontId="7" fillId="6" borderId="11" xfId="1" applyFont="1" applyFill="1" applyBorder="1" applyAlignment="1">
      <alignment horizontal="center" vertical="center"/>
    </xf>
    <xf numFmtId="0" fontId="7" fillId="6" borderId="11" xfId="2" applyFont="1" applyFill="1" applyBorder="1" applyAlignment="1">
      <alignment horizontal="center" vertical="center" wrapText="1"/>
    </xf>
    <xf numFmtId="44" fontId="7" fillId="6" borderId="9" xfId="1" applyFont="1" applyFill="1" applyBorder="1" applyAlignment="1">
      <alignment horizontal="center" vertical="center"/>
    </xf>
    <xf numFmtId="1" fontId="13" fillId="6" borderId="11" xfId="2" applyNumberFormat="1" applyFont="1" applyFill="1" applyBorder="1" applyAlignment="1">
      <alignment horizontal="center" vertical="center" wrapText="1"/>
    </xf>
    <xf numFmtId="0" fontId="11" fillId="6" borderId="11" xfId="2" applyFont="1" applyFill="1" applyBorder="1" applyAlignment="1">
      <alignment horizontal="center" vertical="center" wrapText="1"/>
    </xf>
    <xf numFmtId="44" fontId="11" fillId="6" borderId="9" xfId="1" applyFont="1" applyFill="1" applyBorder="1" applyAlignment="1">
      <alignment horizontal="center" vertical="center"/>
    </xf>
    <xf numFmtId="8" fontId="13" fillId="2" borderId="11" xfId="2" applyNumberFormat="1" applyFont="1" applyFill="1" applyBorder="1" applyAlignment="1">
      <alignment vertical="center" wrapText="1"/>
    </xf>
    <xf numFmtId="8" fontId="13" fillId="6" borderId="11" xfId="2" applyNumberFormat="1" applyFont="1" applyFill="1" applyBorder="1" applyAlignment="1">
      <alignment vertical="center" wrapText="1"/>
    </xf>
    <xf numFmtId="0" fontId="10" fillId="2" borderId="0" xfId="0" applyFont="1" applyFill="1"/>
    <xf numFmtId="0" fontId="16" fillId="0" borderId="12" xfId="2" applyFont="1" applyBorder="1" applyAlignment="1">
      <alignment vertical="center" wrapText="1"/>
    </xf>
    <xf numFmtId="0" fontId="16" fillId="0" borderId="9" xfId="2" applyFont="1" applyBorder="1" applyAlignment="1">
      <alignment vertical="center" wrapText="1"/>
    </xf>
    <xf numFmtId="0" fontId="16" fillId="2" borderId="12" xfId="2" applyFont="1" applyFill="1" applyBorder="1" applyAlignment="1">
      <alignment vertical="center" wrapText="1"/>
    </xf>
    <xf numFmtId="0" fontId="16" fillId="2" borderId="9" xfId="2" applyFont="1" applyFill="1" applyBorder="1" applyAlignment="1">
      <alignment vertical="center" wrapText="1"/>
    </xf>
    <xf numFmtId="0" fontId="7" fillId="0" borderId="12" xfId="2" applyFont="1" applyBorder="1" applyAlignment="1">
      <alignment horizontal="right" vertical="center" wrapText="1"/>
    </xf>
    <xf numFmtId="44" fontId="7" fillId="0" borderId="11" xfId="1" applyFont="1" applyBorder="1" applyAlignment="1">
      <alignment horizontal="center" vertical="center"/>
    </xf>
    <xf numFmtId="0" fontId="16" fillId="0" borderId="12" xfId="2" applyFont="1" applyBorder="1" applyAlignment="1">
      <alignment horizontal="right" vertical="center" wrapText="1"/>
    </xf>
    <xf numFmtId="8" fontId="7" fillId="0" borderId="11" xfId="1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44" fontId="7" fillId="0" borderId="11" xfId="1" applyFont="1" applyBorder="1" applyAlignment="1">
      <alignment horizontal="right" vertical="center"/>
    </xf>
    <xf numFmtId="0" fontId="7" fillId="0" borderId="3" xfId="2" applyFont="1" applyBorder="1" applyAlignment="1">
      <alignment horizontal="right" vertical="center" wrapText="1"/>
    </xf>
    <xf numFmtId="0" fontId="7" fillId="0" borderId="2" xfId="2" applyFont="1" applyBorder="1" applyAlignment="1">
      <alignment horizontal="right" vertical="center" wrapText="1"/>
    </xf>
    <xf numFmtId="0" fontId="7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center" vertical="center" wrapText="1"/>
    </xf>
    <xf numFmtId="44" fontId="7" fillId="0" borderId="10" xfId="1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/>
    </xf>
    <xf numFmtId="0" fontId="23" fillId="0" borderId="0" xfId="0" applyFont="1"/>
    <xf numFmtId="0" fontId="7" fillId="3" borderId="12" xfId="0" applyFont="1" applyFill="1" applyBorder="1" applyAlignment="1">
      <alignment vertical="center"/>
    </xf>
    <xf numFmtId="0" fontId="11" fillId="0" borderId="18" xfId="2" applyFont="1" applyBorder="1" applyAlignment="1">
      <alignment horizontal="center" vertical="center"/>
    </xf>
    <xf numFmtId="0" fontId="11" fillId="0" borderId="19" xfId="2" applyFont="1" applyBorder="1" applyAlignment="1">
      <alignment horizontal="right" vertical="center" wrapText="1"/>
    </xf>
    <xf numFmtId="0" fontId="7" fillId="0" borderId="19" xfId="2" applyFont="1" applyBorder="1" applyAlignment="1">
      <alignment horizontal="center" vertical="center" wrapText="1"/>
    </xf>
    <xf numFmtId="44" fontId="7" fillId="0" borderId="20" xfId="1" applyFont="1" applyBorder="1" applyAlignment="1">
      <alignment horizontal="center" vertical="center"/>
    </xf>
    <xf numFmtId="44" fontId="7" fillId="0" borderId="11" xfId="1" applyFont="1" applyBorder="1" applyAlignment="1">
      <alignment vertical="center"/>
    </xf>
    <xf numFmtId="44" fontId="13" fillId="4" borderId="7" xfId="1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vertical="center"/>
    </xf>
    <xf numFmtId="0" fontId="7" fillId="7" borderId="12" xfId="2" applyFont="1" applyFill="1" applyBorder="1" applyAlignment="1">
      <alignment vertical="center"/>
    </xf>
    <xf numFmtId="0" fontId="7" fillId="7" borderId="0" xfId="2" applyFont="1" applyFill="1" applyAlignment="1">
      <alignment vertical="center"/>
    </xf>
    <xf numFmtId="0" fontId="10" fillId="0" borderId="12" xfId="0" applyFont="1" applyBorder="1"/>
    <xf numFmtId="0" fontId="10" fillId="0" borderId="12" xfId="0" applyFont="1" applyBorder="1" applyAlignment="1">
      <alignment vertical="center"/>
    </xf>
    <xf numFmtId="8" fontId="22" fillId="3" borderId="0" xfId="2" applyNumberFormat="1" applyFont="1" applyFill="1" applyAlignment="1">
      <alignment vertical="center"/>
    </xf>
    <xf numFmtId="0" fontId="7" fillId="0" borderId="0" xfId="2" applyFont="1" applyAlignment="1">
      <alignment horizontal="right" vertical="center" wrapText="1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horizontal="center" vertical="center" wrapText="1"/>
    </xf>
    <xf numFmtId="44" fontId="7" fillId="0" borderId="0" xfId="1" applyFont="1" applyBorder="1" applyAlignment="1">
      <alignment horizontal="center" vertical="center"/>
    </xf>
    <xf numFmtId="0" fontId="16" fillId="0" borderId="0" xfId="2" applyFont="1" applyAlignment="1">
      <alignment horizontal="right" vertical="center" wrapText="1"/>
    </xf>
    <xf numFmtId="0" fontId="16" fillId="0" borderId="0" xfId="2" applyFont="1" applyAlignment="1">
      <alignment vertical="center"/>
    </xf>
    <xf numFmtId="0" fontId="16" fillId="0" borderId="0" xfId="2" applyFont="1" applyAlignment="1">
      <alignment vertical="center" wrapText="1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horizontal="center" vertical="center" wrapText="1"/>
    </xf>
    <xf numFmtId="44" fontId="1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6" fillId="0" borderId="0" xfId="2" applyFont="1" applyAlignment="1">
      <alignment horizontal="left" vertical="center"/>
    </xf>
    <xf numFmtId="0" fontId="3" fillId="0" borderId="5" xfId="0" applyFont="1" applyBorder="1"/>
    <xf numFmtId="0" fontId="7" fillId="4" borderId="4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12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7" fillId="4" borderId="9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2" xfId="0" applyFont="1" applyFill="1" applyBorder="1" applyAlignment="1">
      <alignment horizontal="right" vertical="center"/>
    </xf>
    <xf numFmtId="0" fontId="7" fillId="4" borderId="10" xfId="0" applyFont="1" applyFill="1" applyBorder="1" applyAlignment="1">
      <alignment horizontal="right" vertical="center"/>
    </xf>
    <xf numFmtId="0" fontId="7" fillId="4" borderId="18" xfId="2" applyFont="1" applyFill="1" applyBorder="1" applyAlignment="1">
      <alignment horizontal="center" vertical="center"/>
    </xf>
    <xf numFmtId="0" fontId="7" fillId="4" borderId="19" xfId="2" applyFont="1" applyFill="1" applyBorder="1" applyAlignment="1">
      <alignment horizontal="center" vertical="center"/>
    </xf>
    <xf numFmtId="0" fontId="7" fillId="4" borderId="20" xfId="2" applyFont="1" applyFill="1" applyBorder="1" applyAlignment="1">
      <alignment horizontal="center" vertical="center"/>
    </xf>
    <xf numFmtId="0" fontId="16" fillId="4" borderId="18" xfId="2" applyFont="1" applyFill="1" applyBorder="1" applyAlignment="1">
      <alignment horizontal="right" vertical="center" wrapText="1"/>
    </xf>
    <xf numFmtId="0" fontId="16" fillId="4" borderId="19" xfId="2" applyFont="1" applyFill="1" applyBorder="1" applyAlignment="1">
      <alignment horizontal="right" vertical="center" wrapText="1"/>
    </xf>
    <xf numFmtId="0" fontId="16" fillId="4" borderId="20" xfId="2" applyFont="1" applyFill="1" applyBorder="1" applyAlignment="1">
      <alignment horizontal="right" vertical="center" wrapText="1"/>
    </xf>
    <xf numFmtId="0" fontId="13" fillId="6" borderId="12" xfId="2" applyFont="1" applyFill="1" applyBorder="1" applyAlignment="1">
      <alignment horizontal="right" vertical="center" wrapText="1"/>
    </xf>
    <xf numFmtId="0" fontId="13" fillId="6" borderId="9" xfId="2" applyFont="1" applyFill="1" applyBorder="1" applyAlignment="1">
      <alignment horizontal="right" vertical="center" wrapText="1"/>
    </xf>
    <xf numFmtId="0" fontId="15" fillId="0" borderId="12" xfId="2" applyFont="1" applyBorder="1" applyAlignment="1">
      <alignment horizontal="left" vertical="center" wrapText="1"/>
    </xf>
    <xf numFmtId="0" fontId="15" fillId="0" borderId="9" xfId="2" applyFont="1" applyBorder="1" applyAlignment="1">
      <alignment horizontal="left" vertical="center" wrapText="1"/>
    </xf>
    <xf numFmtId="0" fontId="7" fillId="4" borderId="12" xfId="2" applyFont="1" applyFill="1" applyBorder="1" applyAlignment="1">
      <alignment horizontal="left" vertical="center" wrapText="1"/>
    </xf>
    <xf numFmtId="0" fontId="7" fillId="4" borderId="9" xfId="2" applyFont="1" applyFill="1" applyBorder="1" applyAlignment="1">
      <alignment horizontal="left" vertical="center" wrapText="1"/>
    </xf>
    <xf numFmtId="0" fontId="11" fillId="6" borderId="0" xfId="2" applyFont="1" applyFill="1" applyAlignment="1">
      <alignment horizontal="right" vertical="center" wrapText="1"/>
    </xf>
    <xf numFmtId="0" fontId="11" fillId="6" borderId="9" xfId="2" applyFont="1" applyFill="1" applyBorder="1" applyAlignment="1">
      <alignment horizontal="right" vertical="center" wrapText="1"/>
    </xf>
    <xf numFmtId="0" fontId="7" fillId="5" borderId="0" xfId="2" applyFont="1" applyFill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 wrapText="1"/>
    </xf>
    <xf numFmtId="0" fontId="15" fillId="0" borderId="12" xfId="2" applyFont="1" applyBorder="1" applyAlignment="1">
      <alignment horizontal="right" vertical="center" wrapText="1"/>
    </xf>
    <xf numFmtId="0" fontId="15" fillId="0" borderId="9" xfId="2" applyFont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5" fillId="0" borderId="14" xfId="2" applyFont="1" applyBorder="1" applyAlignment="1">
      <alignment horizontal="right" vertical="center" wrapText="1"/>
    </xf>
    <xf numFmtId="0" fontId="15" fillId="0" borderId="15" xfId="2" applyFont="1" applyBorder="1" applyAlignment="1">
      <alignment horizontal="right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9" xfId="0" applyFont="1" applyBorder="1" applyAlignment="1">
      <alignment horizontal="center"/>
    </xf>
    <xf numFmtId="0" fontId="15" fillId="0" borderId="1" xfId="2" applyFont="1" applyBorder="1" applyAlignment="1">
      <alignment horizontal="left" vertical="center" wrapText="1"/>
    </xf>
    <xf numFmtId="0" fontId="15" fillId="0" borderId="7" xfId="2" applyFont="1" applyBorder="1" applyAlignment="1">
      <alignment horizontal="left" vertical="center" wrapText="1"/>
    </xf>
    <xf numFmtId="0" fontId="7" fillId="2" borderId="11" xfId="2" applyFont="1" applyFill="1" applyBorder="1" applyAlignment="1">
      <alignment horizontal="center" vertical="center" wrapText="1"/>
    </xf>
    <xf numFmtId="0" fontId="16" fillId="2" borderId="12" xfId="2" applyFont="1" applyFill="1" applyBorder="1" applyAlignment="1">
      <alignment horizontal="left" vertical="center" wrapText="1"/>
    </xf>
    <xf numFmtId="0" fontId="16" fillId="2" borderId="9" xfId="2" applyFont="1" applyFill="1" applyBorder="1" applyAlignment="1">
      <alignment horizontal="left" vertical="center" wrapText="1"/>
    </xf>
    <xf numFmtId="0" fontId="7" fillId="0" borderId="11" xfId="2" applyFont="1" applyBorder="1" applyAlignment="1">
      <alignment horizontal="center" vertical="center" wrapText="1"/>
    </xf>
    <xf numFmtId="0" fontId="16" fillId="0" borderId="12" xfId="2" applyFont="1" applyBorder="1" applyAlignment="1">
      <alignment horizontal="left" vertical="center" wrapText="1"/>
    </xf>
    <xf numFmtId="0" fontId="16" fillId="0" borderId="9" xfId="2" applyFont="1" applyBorder="1" applyAlignment="1">
      <alignment horizontal="left" vertical="center" wrapText="1"/>
    </xf>
    <xf numFmtId="8" fontId="13" fillId="2" borderId="16" xfId="2" applyNumberFormat="1" applyFont="1" applyFill="1" applyBorder="1" applyAlignment="1">
      <alignment horizontal="center" vertical="center" wrapText="1"/>
    </xf>
    <xf numFmtId="8" fontId="13" fillId="2" borderId="13" xfId="2" applyNumberFormat="1" applyFont="1" applyFill="1" applyBorder="1" applyAlignment="1">
      <alignment horizontal="center" vertical="center" wrapText="1"/>
    </xf>
    <xf numFmtId="0" fontId="11" fillId="0" borderId="12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9" fillId="0" borderId="13" xfId="2" applyFont="1" applyFill="1" applyBorder="1" applyAlignment="1">
      <alignment horizontal="center" vertical="center" wrapText="1"/>
    </xf>
    <xf numFmtId="0" fontId="13" fillId="0" borderId="13" xfId="2" applyFont="1" applyFill="1" applyBorder="1" applyAlignment="1">
      <alignment horizontal="center" vertical="center" wrapText="1"/>
    </xf>
    <xf numFmtId="44" fontId="13" fillId="0" borderId="13" xfId="1" applyFont="1" applyFill="1" applyBorder="1" applyAlignment="1">
      <alignment horizontal="center" vertical="center"/>
    </xf>
    <xf numFmtId="0" fontId="10" fillId="0" borderId="0" xfId="0" applyFont="1" applyFill="1"/>
    <xf numFmtId="0" fontId="19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44" fontId="13" fillId="0" borderId="1" xfId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74414</xdr:rowOff>
    </xdr:from>
    <xdr:to>
      <xdr:col>1</xdr:col>
      <xdr:colOff>119622</xdr:colOff>
      <xdr:row>3</xdr:row>
      <xdr:rowOff>19050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FDEA950-7B6B-4D07-AE6D-0C1CD7B985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7150" y="293489"/>
          <a:ext cx="774046" cy="582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1"/>
  <sheetViews>
    <sheetView showGridLines="0" tabSelected="1" view="pageBreakPreview" zoomScale="85" zoomScaleNormal="100" zoomScaleSheetLayoutView="85" workbookViewId="0"/>
  </sheetViews>
  <sheetFormatPr baseColWidth="10" defaultColWidth="10" defaultRowHeight="15" x14ac:dyDescent="0.25"/>
  <cols>
    <col min="1" max="1" width="10.28515625" style="37" customWidth="1"/>
    <col min="2" max="2" width="51.42578125" style="1" customWidth="1"/>
    <col min="3" max="3" width="35.7109375" style="1" customWidth="1"/>
    <col min="4" max="5" width="9.140625" style="14" customWidth="1"/>
    <col min="6" max="6" width="12.7109375" style="14" customWidth="1"/>
    <col min="7" max="7" width="20" style="2" customWidth="1"/>
  </cols>
  <sheetData>
    <row r="1" spans="1:7" s="3" customFormat="1" ht="17.25" customHeight="1" x14ac:dyDescent="0.3">
      <c r="A1" s="34"/>
      <c r="B1" s="171" t="s">
        <v>37</v>
      </c>
      <c r="C1" s="181" t="s">
        <v>5</v>
      </c>
      <c r="D1" s="182"/>
      <c r="E1" s="182"/>
      <c r="F1" s="182"/>
      <c r="G1" s="183"/>
    </row>
    <row r="2" spans="1:7" s="3" customFormat="1" ht="35.25" customHeight="1" x14ac:dyDescent="0.3">
      <c r="A2" s="35"/>
      <c r="B2" s="172"/>
      <c r="C2" s="184"/>
      <c r="D2" s="185"/>
      <c r="E2" s="185"/>
      <c r="F2" s="185"/>
      <c r="G2" s="186"/>
    </row>
    <row r="3" spans="1:7" s="3" customFormat="1" ht="15" customHeight="1" x14ac:dyDescent="0.3">
      <c r="A3" s="35"/>
      <c r="B3" s="172"/>
      <c r="C3" s="165" t="s">
        <v>6</v>
      </c>
      <c r="D3" s="166"/>
      <c r="E3" s="166"/>
      <c r="F3" s="166"/>
      <c r="G3" s="167"/>
    </row>
    <row r="4" spans="1:7" s="3" customFormat="1" ht="21.75" customHeight="1" x14ac:dyDescent="0.3">
      <c r="A4" s="179" t="s">
        <v>38</v>
      </c>
      <c r="B4" s="180"/>
      <c r="C4" s="168"/>
      <c r="D4" s="169"/>
      <c r="E4" s="169"/>
      <c r="F4" s="169"/>
      <c r="G4" s="170"/>
    </row>
    <row r="5" spans="1:7" s="3" customFormat="1" ht="12.75" customHeight="1" x14ac:dyDescent="0.3">
      <c r="A5" s="158" t="s">
        <v>7</v>
      </c>
      <c r="B5" s="175" t="s">
        <v>4</v>
      </c>
      <c r="C5" s="176"/>
      <c r="D5" s="156" t="s">
        <v>3</v>
      </c>
      <c r="E5" s="158" t="s">
        <v>333</v>
      </c>
      <c r="F5" s="160" t="s">
        <v>41</v>
      </c>
      <c r="G5" s="160" t="s">
        <v>40</v>
      </c>
    </row>
    <row r="6" spans="1:7" s="3" customFormat="1" ht="13.5" customHeight="1" x14ac:dyDescent="0.3">
      <c r="A6" s="159"/>
      <c r="B6" s="177"/>
      <c r="C6" s="178"/>
      <c r="D6" s="157"/>
      <c r="E6" s="159"/>
      <c r="F6" s="161"/>
      <c r="G6" s="161"/>
    </row>
    <row r="7" spans="1:7" ht="6.75" customHeight="1" x14ac:dyDescent="0.25">
      <c r="A7" s="36"/>
      <c r="B7" s="8"/>
      <c r="C7" s="9"/>
      <c r="D7" s="16"/>
      <c r="E7" s="16"/>
      <c r="F7" s="16"/>
      <c r="G7" s="18"/>
    </row>
    <row r="8" spans="1:7" s="5" customFormat="1" ht="21.75" customHeight="1" x14ac:dyDescent="0.2">
      <c r="A8" s="55" t="s">
        <v>173</v>
      </c>
      <c r="B8" s="155" t="s">
        <v>31</v>
      </c>
      <c r="C8" s="155"/>
      <c r="D8" s="56"/>
      <c r="E8" s="56"/>
      <c r="F8" s="56"/>
      <c r="G8" s="57"/>
    </row>
    <row r="9" spans="1:7" s="5" customFormat="1" ht="3.95" customHeight="1" x14ac:dyDescent="0.2">
      <c r="A9" s="20"/>
      <c r="B9" s="162"/>
      <c r="C9" s="162"/>
      <c r="D9" s="23"/>
      <c r="E9" s="23"/>
      <c r="F9" s="23"/>
      <c r="G9" s="33"/>
    </row>
    <row r="10" spans="1:7" s="5" customFormat="1" ht="15" customHeight="1" x14ac:dyDescent="0.2">
      <c r="A10" s="52" t="s">
        <v>157</v>
      </c>
      <c r="B10" s="151" t="s">
        <v>63</v>
      </c>
      <c r="C10" s="152"/>
      <c r="D10" s="53"/>
      <c r="E10" s="53"/>
      <c r="F10" s="53"/>
      <c r="G10" s="54"/>
    </row>
    <row r="11" spans="1:7" s="63" customFormat="1" ht="3.95" customHeight="1" x14ac:dyDescent="0.2">
      <c r="A11" s="73"/>
      <c r="B11" s="153"/>
      <c r="C11" s="154"/>
      <c r="D11" s="78"/>
      <c r="E11" s="79"/>
      <c r="F11" s="78"/>
      <c r="G11" s="80"/>
    </row>
    <row r="12" spans="1:7" s="63" customFormat="1" ht="13.5" customHeight="1" x14ac:dyDescent="0.2">
      <c r="A12" s="64" t="s">
        <v>159</v>
      </c>
      <c r="B12" s="147" t="s">
        <v>39</v>
      </c>
      <c r="C12" s="148"/>
      <c r="D12" s="65" t="s">
        <v>2</v>
      </c>
      <c r="E12" s="65">
        <v>1</v>
      </c>
      <c r="F12" s="66"/>
      <c r="G12" s="67" t="str">
        <f>IF(F12="","",IF(F12="SO","",E12*F12))</f>
        <v/>
      </c>
    </row>
    <row r="13" spans="1:7" s="5" customFormat="1" ht="3.95" customHeight="1" x14ac:dyDescent="0.2">
      <c r="A13" s="20"/>
      <c r="B13" s="6"/>
      <c r="C13" s="7"/>
      <c r="D13" s="13"/>
      <c r="E13" s="13"/>
      <c r="F13" s="13"/>
      <c r="G13" s="48"/>
    </row>
    <row r="14" spans="1:7" s="5" customFormat="1" ht="15" customHeight="1" x14ac:dyDescent="0.2">
      <c r="A14" s="52" t="s">
        <v>158</v>
      </c>
      <c r="B14" s="151" t="s">
        <v>42</v>
      </c>
      <c r="C14" s="152"/>
      <c r="D14" s="53"/>
      <c r="E14" s="53"/>
      <c r="F14" s="53"/>
      <c r="G14" s="54"/>
    </row>
    <row r="15" spans="1:7" s="63" customFormat="1" ht="3.95" customHeight="1" x14ac:dyDescent="0.2">
      <c r="A15" s="73"/>
      <c r="B15" s="74"/>
      <c r="C15" s="75"/>
      <c r="D15" s="76"/>
      <c r="E15" s="76"/>
      <c r="F15" s="76"/>
      <c r="G15" s="77"/>
    </row>
    <row r="16" spans="1:7" s="63" customFormat="1" ht="13.5" customHeight="1" x14ac:dyDescent="0.2">
      <c r="A16" s="64" t="s">
        <v>160</v>
      </c>
      <c r="B16" s="147" t="s">
        <v>42</v>
      </c>
      <c r="C16" s="148"/>
      <c r="D16" s="65" t="s">
        <v>2</v>
      </c>
      <c r="E16" s="65">
        <v>1</v>
      </c>
      <c r="F16" s="66"/>
      <c r="G16" s="67" t="str">
        <f>IF(F16="","",IF(F16="SO","",E16*F16))</f>
        <v/>
      </c>
    </row>
    <row r="17" spans="1:7" s="5" customFormat="1" ht="3.95" customHeight="1" x14ac:dyDescent="0.2">
      <c r="A17" s="20"/>
      <c r="B17" s="162"/>
      <c r="C17" s="162"/>
      <c r="D17" s="23"/>
      <c r="E17" s="23"/>
      <c r="F17" s="23"/>
      <c r="G17" s="33"/>
    </row>
    <row r="18" spans="1:7" s="5" customFormat="1" ht="15" customHeight="1" x14ac:dyDescent="0.2">
      <c r="A18" s="52" t="s">
        <v>161</v>
      </c>
      <c r="B18" s="151" t="s">
        <v>64</v>
      </c>
      <c r="C18" s="152"/>
      <c r="D18" s="53"/>
      <c r="E18" s="53"/>
      <c r="F18" s="53"/>
      <c r="G18" s="54"/>
    </row>
    <row r="19" spans="1:7" s="63" customFormat="1" ht="3.95" customHeight="1" x14ac:dyDescent="0.2">
      <c r="A19" s="73"/>
      <c r="B19" s="153"/>
      <c r="C19" s="154"/>
      <c r="D19" s="78"/>
      <c r="E19" s="79"/>
      <c r="F19" s="78"/>
      <c r="G19" s="80"/>
    </row>
    <row r="20" spans="1:7" s="63" customFormat="1" ht="13.5" customHeight="1" x14ac:dyDescent="0.2">
      <c r="A20" s="64" t="s">
        <v>162</v>
      </c>
      <c r="B20" s="147" t="s">
        <v>43</v>
      </c>
      <c r="C20" s="148"/>
      <c r="D20" s="65" t="s">
        <v>45</v>
      </c>
      <c r="E20" s="65">
        <v>15</v>
      </c>
      <c r="F20" s="66"/>
      <c r="G20" s="67" t="str">
        <f t="shared" ref="G20:G21" si="0">IF(F20="","",IF(F20="SO","",E20*F20))</f>
        <v/>
      </c>
    </row>
    <row r="21" spans="1:7" s="63" customFormat="1" ht="13.5" customHeight="1" x14ac:dyDescent="0.2">
      <c r="A21" s="64" t="s">
        <v>163</v>
      </c>
      <c r="B21" s="147" t="s">
        <v>44</v>
      </c>
      <c r="C21" s="148"/>
      <c r="D21" s="65" t="s">
        <v>45</v>
      </c>
      <c r="E21" s="65">
        <v>1</v>
      </c>
      <c r="F21" s="66"/>
      <c r="G21" s="67" t="str">
        <f t="shared" si="0"/>
        <v/>
      </c>
    </row>
    <row r="22" spans="1:7" s="5" customFormat="1" ht="3.95" customHeight="1" x14ac:dyDescent="0.2">
      <c r="A22" s="20"/>
      <c r="B22" s="162"/>
      <c r="C22" s="162"/>
      <c r="D22" s="23"/>
      <c r="E22" s="23"/>
      <c r="F22" s="23"/>
      <c r="G22" s="33"/>
    </row>
    <row r="23" spans="1:7" s="5" customFormat="1" ht="15" customHeight="1" x14ac:dyDescent="0.2">
      <c r="A23" s="52" t="s">
        <v>164</v>
      </c>
      <c r="B23" s="151" t="s">
        <v>32</v>
      </c>
      <c r="C23" s="152"/>
      <c r="D23" s="53"/>
      <c r="E23" s="53"/>
      <c r="F23" s="53"/>
      <c r="G23" s="54"/>
    </row>
    <row r="24" spans="1:7" s="5" customFormat="1" ht="3.95" customHeight="1" x14ac:dyDescent="0.2">
      <c r="A24" s="20"/>
      <c r="B24" s="162"/>
      <c r="C24" s="162"/>
      <c r="D24" s="23"/>
      <c r="E24" s="23"/>
      <c r="F24" s="23"/>
      <c r="G24" s="33"/>
    </row>
    <row r="25" spans="1:7" s="63" customFormat="1" ht="13.5" customHeight="1" x14ac:dyDescent="0.2">
      <c r="A25" s="64" t="s">
        <v>165</v>
      </c>
      <c r="B25" s="147" t="s">
        <v>152</v>
      </c>
      <c r="C25" s="148"/>
      <c r="D25" s="65" t="s">
        <v>2</v>
      </c>
      <c r="E25" s="72">
        <v>100</v>
      </c>
      <c r="F25" s="66"/>
      <c r="G25" s="67" t="str">
        <f t="shared" ref="G25:G26" si="1">IF(F25="","",IF(F25="SO","",E25*F25))</f>
        <v/>
      </c>
    </row>
    <row r="26" spans="1:7" s="63" customFormat="1" ht="13.5" customHeight="1" x14ac:dyDescent="0.2">
      <c r="A26" s="64" t="s">
        <v>166</v>
      </c>
      <c r="B26" s="147" t="s">
        <v>153</v>
      </c>
      <c r="C26" s="148"/>
      <c r="D26" s="65" t="s">
        <v>2</v>
      </c>
      <c r="E26" s="65">
        <v>1</v>
      </c>
      <c r="F26" s="66"/>
      <c r="G26" s="67" t="str">
        <f t="shared" si="1"/>
        <v/>
      </c>
    </row>
    <row r="27" spans="1:7" s="5" customFormat="1" ht="3.95" customHeight="1" x14ac:dyDescent="0.2">
      <c r="A27" s="20"/>
      <c r="B27" s="162"/>
      <c r="C27" s="162"/>
      <c r="D27" s="23"/>
      <c r="E27" s="23"/>
      <c r="F27" s="23"/>
      <c r="G27" s="33"/>
    </row>
    <row r="28" spans="1:7" s="5" customFormat="1" ht="15" customHeight="1" x14ac:dyDescent="0.2">
      <c r="A28" s="52" t="s">
        <v>167</v>
      </c>
      <c r="B28" s="151" t="s">
        <v>65</v>
      </c>
      <c r="C28" s="152"/>
      <c r="D28" s="53"/>
      <c r="E28" s="53"/>
      <c r="F28" s="53"/>
      <c r="G28" s="54"/>
    </row>
    <row r="29" spans="1:7" s="63" customFormat="1" ht="3.95" customHeight="1" x14ac:dyDescent="0.2">
      <c r="A29" s="73"/>
      <c r="B29" s="153"/>
      <c r="C29" s="154"/>
      <c r="D29" s="78"/>
      <c r="E29" s="79"/>
      <c r="F29" s="78"/>
      <c r="G29" s="80"/>
    </row>
    <row r="30" spans="1:7" s="63" customFormat="1" ht="13.5" customHeight="1" x14ac:dyDescent="0.2">
      <c r="A30" s="64" t="s">
        <v>168</v>
      </c>
      <c r="B30" s="147" t="s">
        <v>46</v>
      </c>
      <c r="C30" s="148"/>
      <c r="D30" s="65" t="s">
        <v>2</v>
      </c>
      <c r="E30" s="65">
        <v>1</v>
      </c>
      <c r="F30" s="66"/>
      <c r="G30" s="67" t="str">
        <f>IF(F30="","",IF(F30="SO","",E30*F30))</f>
        <v/>
      </c>
    </row>
    <row r="31" spans="1:7" s="5" customFormat="1" ht="3.95" customHeight="1" x14ac:dyDescent="0.2">
      <c r="A31" s="20"/>
      <c r="B31" s="162"/>
      <c r="C31" s="162"/>
      <c r="D31" s="23"/>
      <c r="E31" s="23"/>
      <c r="F31" s="23"/>
      <c r="G31" s="33"/>
    </row>
    <row r="32" spans="1:7" s="5" customFormat="1" ht="15" customHeight="1" x14ac:dyDescent="0.2">
      <c r="A32" s="52" t="s">
        <v>169</v>
      </c>
      <c r="B32" s="151" t="s">
        <v>274</v>
      </c>
      <c r="C32" s="152"/>
      <c r="D32" s="53"/>
      <c r="E32" s="53"/>
      <c r="F32" s="53"/>
      <c r="G32" s="54"/>
    </row>
    <row r="33" spans="1:7" s="63" customFormat="1" ht="3.95" customHeight="1" x14ac:dyDescent="0.2">
      <c r="A33" s="73"/>
      <c r="B33" s="153"/>
      <c r="C33" s="154"/>
      <c r="D33" s="78"/>
      <c r="E33" s="79"/>
      <c r="F33" s="78"/>
      <c r="G33" s="80"/>
    </row>
    <row r="34" spans="1:7" s="63" customFormat="1" ht="13.5" customHeight="1" x14ac:dyDescent="0.2">
      <c r="A34" s="64" t="s">
        <v>170</v>
      </c>
      <c r="B34" s="147" t="s">
        <v>275</v>
      </c>
      <c r="C34" s="148"/>
      <c r="D34" s="65" t="s">
        <v>2</v>
      </c>
      <c r="E34" s="65">
        <v>1</v>
      </c>
      <c r="F34" s="66"/>
      <c r="G34" s="67" t="str">
        <f>IF(F34="","",IF(F34="SO","",E34*F34))</f>
        <v/>
      </c>
    </row>
    <row r="35" spans="1:7" s="63" customFormat="1" ht="13.5" customHeight="1" x14ac:dyDescent="0.2">
      <c r="A35" s="64" t="s">
        <v>171</v>
      </c>
      <c r="B35" s="147" t="s">
        <v>341</v>
      </c>
      <c r="C35" s="148"/>
      <c r="D35" s="65" t="s">
        <v>2</v>
      </c>
      <c r="E35" s="65">
        <v>1</v>
      </c>
      <c r="F35" s="66"/>
      <c r="G35" s="67" t="str">
        <f>IF(F35="","",IF(F35="SO","",E35*F35))</f>
        <v/>
      </c>
    </row>
    <row r="36" spans="1:7" s="5" customFormat="1" ht="3.95" customHeight="1" x14ac:dyDescent="0.2">
      <c r="A36" s="24"/>
      <c r="B36" s="149"/>
      <c r="C36" s="150"/>
      <c r="D36" s="21"/>
      <c r="E36" s="21"/>
      <c r="F36" s="46"/>
      <c r="G36" s="47"/>
    </row>
    <row r="37" spans="1:7" s="5" customFormat="1" ht="20.100000000000001" customHeight="1" x14ac:dyDescent="0.2">
      <c r="A37" s="144" t="s">
        <v>334</v>
      </c>
      <c r="B37" s="145"/>
      <c r="C37" s="145"/>
      <c r="D37" s="145"/>
      <c r="E37" s="145"/>
      <c r="F37" s="146"/>
      <c r="G37" s="71" t="str">
        <f>IF(SUM(G7:G36)=0,"",SUM(G7:G36))</f>
        <v/>
      </c>
    </row>
    <row r="38" spans="1:7" s="5" customFormat="1" ht="3.95" customHeight="1" x14ac:dyDescent="0.2">
      <c r="A38" s="24"/>
      <c r="B38" s="25"/>
      <c r="C38" s="25"/>
      <c r="D38" s="68"/>
      <c r="E38" s="68"/>
      <c r="F38" s="69"/>
      <c r="G38" s="70"/>
    </row>
    <row r="39" spans="1:7" s="5" customFormat="1" ht="21" customHeight="1" x14ac:dyDescent="0.2">
      <c r="A39" s="55" t="s">
        <v>172</v>
      </c>
      <c r="B39" s="155" t="s">
        <v>8</v>
      </c>
      <c r="C39" s="155"/>
      <c r="D39" s="58"/>
      <c r="E39" s="58"/>
      <c r="F39" s="58"/>
      <c r="G39" s="57"/>
    </row>
    <row r="40" spans="1:7" s="5" customFormat="1" ht="3.95" customHeight="1" x14ac:dyDescent="0.2">
      <c r="A40" s="20"/>
      <c r="B40" s="162"/>
      <c r="C40" s="162"/>
      <c r="D40" s="23"/>
      <c r="E40" s="23"/>
      <c r="F40" s="23"/>
      <c r="G40" s="33"/>
    </row>
    <row r="41" spans="1:7" s="5" customFormat="1" ht="15" customHeight="1" x14ac:dyDescent="0.2">
      <c r="A41" s="52" t="s">
        <v>174</v>
      </c>
      <c r="B41" s="151" t="s">
        <v>66</v>
      </c>
      <c r="C41" s="152"/>
      <c r="D41" s="53"/>
      <c r="E41" s="53"/>
      <c r="F41" s="53"/>
      <c r="G41" s="54"/>
    </row>
    <row r="42" spans="1:7" s="63" customFormat="1" ht="3.95" customHeight="1" x14ac:dyDescent="0.2">
      <c r="A42" s="73"/>
      <c r="B42" s="153"/>
      <c r="C42" s="154"/>
      <c r="D42" s="78"/>
      <c r="E42" s="79"/>
      <c r="F42" s="78"/>
      <c r="G42" s="80"/>
    </row>
    <row r="43" spans="1:7" s="63" customFormat="1" ht="13.5" customHeight="1" x14ac:dyDescent="0.2">
      <c r="A43" s="64" t="s">
        <v>175</v>
      </c>
      <c r="B43" s="147" t="s">
        <v>52</v>
      </c>
      <c r="C43" s="148"/>
      <c r="D43" s="65" t="s">
        <v>17</v>
      </c>
      <c r="E43" s="72">
        <v>2</v>
      </c>
      <c r="F43" s="66"/>
      <c r="G43" s="67" t="str">
        <f>IF(F43="","",IF(F43="SO","",E43*F43))</f>
        <v/>
      </c>
    </row>
    <row r="44" spans="1:7" s="5" customFormat="1" ht="3.95" customHeight="1" x14ac:dyDescent="0.2">
      <c r="A44" s="20"/>
      <c r="B44" s="162"/>
      <c r="C44" s="162"/>
      <c r="D44" s="23"/>
      <c r="E44" s="23"/>
      <c r="F44" s="23"/>
      <c r="G44" s="33"/>
    </row>
    <row r="45" spans="1:7" s="5" customFormat="1" ht="15" customHeight="1" x14ac:dyDescent="0.2">
      <c r="A45" s="52" t="s">
        <v>176</v>
      </c>
      <c r="B45" s="151" t="s">
        <v>273</v>
      </c>
      <c r="C45" s="152"/>
      <c r="D45" s="53"/>
      <c r="E45" s="53"/>
      <c r="F45" s="53"/>
      <c r="G45" s="54"/>
    </row>
    <row r="46" spans="1:7" s="63" customFormat="1" ht="3.95" customHeight="1" x14ac:dyDescent="0.2">
      <c r="A46" s="73"/>
      <c r="B46" s="153"/>
      <c r="C46" s="154"/>
      <c r="D46" s="78"/>
      <c r="E46" s="79"/>
      <c r="F46" s="78"/>
      <c r="G46" s="80"/>
    </row>
    <row r="47" spans="1:7" s="63" customFormat="1" ht="13.5" customHeight="1" x14ac:dyDescent="0.2">
      <c r="A47" s="64" t="s">
        <v>177</v>
      </c>
      <c r="B47" s="147" t="s">
        <v>9</v>
      </c>
      <c r="C47" s="148"/>
      <c r="D47" s="65" t="s">
        <v>3</v>
      </c>
      <c r="E47" s="65">
        <v>3</v>
      </c>
      <c r="F47" s="66"/>
      <c r="G47" s="67" t="str">
        <f>IF(F47="","",IF(F47="SO","",E47*F47))</f>
        <v/>
      </c>
    </row>
    <row r="48" spans="1:7" s="5" customFormat="1" ht="3.95" customHeight="1" x14ac:dyDescent="0.2">
      <c r="A48" s="24"/>
      <c r="B48" s="149"/>
      <c r="C48" s="150"/>
      <c r="D48" s="21"/>
      <c r="E48" s="21"/>
      <c r="F48" s="46"/>
      <c r="G48" s="49"/>
    </row>
    <row r="49" spans="1:7" s="5" customFormat="1" ht="15" customHeight="1" x14ac:dyDescent="0.2">
      <c r="A49" s="52" t="s">
        <v>178</v>
      </c>
      <c r="B49" s="151" t="s">
        <v>67</v>
      </c>
      <c r="C49" s="152"/>
      <c r="D49" s="53"/>
      <c r="E49" s="53"/>
      <c r="F49" s="53"/>
      <c r="G49" s="54"/>
    </row>
    <row r="50" spans="1:7" s="63" customFormat="1" ht="3.95" customHeight="1" x14ac:dyDescent="0.2">
      <c r="A50" s="73"/>
      <c r="B50" s="153"/>
      <c r="C50" s="154"/>
      <c r="D50" s="78"/>
      <c r="E50" s="79"/>
      <c r="F50" s="78"/>
      <c r="G50" s="80"/>
    </row>
    <row r="51" spans="1:7" s="63" customFormat="1" ht="13.5" customHeight="1" x14ac:dyDescent="0.2">
      <c r="A51" s="64" t="s">
        <v>179</v>
      </c>
      <c r="B51" s="147" t="s">
        <v>53</v>
      </c>
      <c r="C51" s="148"/>
      <c r="D51" s="65" t="s">
        <v>0</v>
      </c>
      <c r="E51" s="72">
        <v>400</v>
      </c>
      <c r="F51" s="66"/>
      <c r="G51" s="67" t="str">
        <f>IF(F51="","",IF(F51="SO","",E51*F51))</f>
        <v/>
      </c>
    </row>
    <row r="52" spans="1:7" s="5" customFormat="1" ht="3.95" customHeight="1" x14ac:dyDescent="0.2">
      <c r="A52" s="20"/>
      <c r="B52" s="6"/>
      <c r="C52" s="7"/>
      <c r="D52" s="13"/>
      <c r="E52" s="13"/>
      <c r="F52" s="13"/>
      <c r="G52" s="48"/>
    </row>
    <row r="53" spans="1:7" s="5" customFormat="1" ht="15" customHeight="1" x14ac:dyDescent="0.2">
      <c r="A53" s="52" t="s">
        <v>180</v>
      </c>
      <c r="B53" s="151" t="s">
        <v>54</v>
      </c>
      <c r="C53" s="152"/>
      <c r="D53" s="53"/>
      <c r="E53" s="53"/>
      <c r="F53" s="53"/>
      <c r="G53" s="54"/>
    </row>
    <row r="54" spans="1:7" s="63" customFormat="1" ht="3.95" customHeight="1" x14ac:dyDescent="0.2">
      <c r="A54" s="73"/>
      <c r="B54" s="153"/>
      <c r="C54" s="154"/>
      <c r="D54" s="78"/>
      <c r="E54" s="79"/>
      <c r="F54" s="78"/>
      <c r="G54" s="80"/>
    </row>
    <row r="55" spans="1:7" s="63" customFormat="1" ht="13.5" customHeight="1" x14ac:dyDescent="0.2">
      <c r="A55" s="64" t="s">
        <v>181</v>
      </c>
      <c r="B55" s="147" t="s">
        <v>131</v>
      </c>
      <c r="C55" s="148"/>
      <c r="D55" s="65" t="s">
        <v>1</v>
      </c>
      <c r="E55" s="72">
        <v>4</v>
      </c>
      <c r="F55" s="66"/>
      <c r="G55" s="67" t="str">
        <f>IF(F55="","",IF(F55="SO","",E55*F55))</f>
        <v/>
      </c>
    </row>
    <row r="56" spans="1:7" s="5" customFormat="1" ht="3.95" customHeight="1" x14ac:dyDescent="0.2">
      <c r="A56" s="20"/>
      <c r="B56" s="6"/>
      <c r="C56" s="7"/>
      <c r="D56" s="13"/>
      <c r="E56" s="13"/>
      <c r="F56" s="13"/>
      <c r="G56" s="48"/>
    </row>
    <row r="57" spans="1:7" s="5" customFormat="1" ht="3.95" customHeight="1" x14ac:dyDescent="0.2">
      <c r="A57" s="20"/>
      <c r="B57" s="6"/>
      <c r="C57" s="7"/>
      <c r="D57" s="13"/>
      <c r="E57" s="13"/>
      <c r="F57" s="48"/>
    </row>
    <row r="58" spans="1:7" s="5" customFormat="1" ht="15" customHeight="1" x14ac:dyDescent="0.2">
      <c r="A58" s="52" t="s">
        <v>182</v>
      </c>
      <c r="B58" s="151" t="s">
        <v>60</v>
      </c>
      <c r="C58" s="152"/>
      <c r="D58" s="53"/>
      <c r="E58" s="53"/>
      <c r="F58" s="53"/>
      <c r="G58" s="54"/>
    </row>
    <row r="59" spans="1:7" s="63" customFormat="1" ht="3.95" customHeight="1" x14ac:dyDescent="0.2">
      <c r="A59" s="73"/>
      <c r="B59" s="74"/>
      <c r="C59" s="75"/>
      <c r="D59" s="76"/>
      <c r="E59" s="76"/>
      <c r="F59" s="77"/>
    </row>
    <row r="60" spans="1:7" s="63" customFormat="1" ht="13.5" customHeight="1" x14ac:dyDescent="0.2">
      <c r="A60" s="64" t="s">
        <v>183</v>
      </c>
      <c r="B60" s="147" t="s">
        <v>60</v>
      </c>
      <c r="C60" s="148"/>
      <c r="D60" s="65" t="s">
        <v>0</v>
      </c>
      <c r="E60" s="72">
        <v>100</v>
      </c>
      <c r="F60" s="66"/>
      <c r="G60" s="67"/>
    </row>
    <row r="61" spans="1:7" s="5" customFormat="1" ht="3.95" customHeight="1" x14ac:dyDescent="0.2">
      <c r="A61" s="20"/>
      <c r="B61" s="6"/>
      <c r="C61" s="7"/>
      <c r="D61" s="13"/>
      <c r="E61" s="13"/>
      <c r="F61" s="48"/>
    </row>
    <row r="62" spans="1:7" s="5" customFormat="1" ht="15" customHeight="1" x14ac:dyDescent="0.2">
      <c r="A62" s="52" t="s">
        <v>184</v>
      </c>
      <c r="B62" s="151" t="s">
        <v>68</v>
      </c>
      <c r="C62" s="152"/>
      <c r="D62" s="53"/>
      <c r="E62" s="53"/>
      <c r="F62" s="53"/>
      <c r="G62" s="54"/>
    </row>
    <row r="63" spans="1:7" s="63" customFormat="1" ht="5.25" customHeight="1" x14ac:dyDescent="0.2">
      <c r="A63" s="73"/>
      <c r="B63" s="153"/>
      <c r="C63" s="154"/>
      <c r="D63" s="78"/>
      <c r="E63" s="79"/>
      <c r="F63" s="78"/>
      <c r="G63" s="80"/>
    </row>
    <row r="64" spans="1:7" s="63" customFormat="1" ht="13.5" customHeight="1" x14ac:dyDescent="0.2">
      <c r="A64" s="64" t="s">
        <v>185</v>
      </c>
      <c r="B64" s="147" t="s">
        <v>69</v>
      </c>
      <c r="C64" s="148"/>
      <c r="D64" s="65" t="s">
        <v>3</v>
      </c>
      <c r="E64" s="72">
        <v>2</v>
      </c>
      <c r="F64" s="66"/>
      <c r="G64" s="67" t="str">
        <f>IF(F64="","",IF(F64="SO","",E64*F64))</f>
        <v/>
      </c>
    </row>
    <row r="65" spans="1:7" s="63" customFormat="1" ht="3.95" customHeight="1" x14ac:dyDescent="0.2">
      <c r="A65" s="73"/>
      <c r="B65" s="74"/>
      <c r="C65" s="75"/>
      <c r="D65" s="76"/>
      <c r="E65" s="76"/>
      <c r="F65" s="76"/>
      <c r="G65" s="77"/>
    </row>
    <row r="66" spans="1:7" s="63" customFormat="1" ht="13.5" customHeight="1" x14ac:dyDescent="0.2">
      <c r="A66" s="64" t="s">
        <v>186</v>
      </c>
      <c r="B66" s="147" t="s">
        <v>57</v>
      </c>
      <c r="C66" s="148"/>
      <c r="D66" s="65" t="s">
        <v>3</v>
      </c>
      <c r="E66" s="72">
        <v>2</v>
      </c>
      <c r="F66" s="66"/>
      <c r="G66" s="67" t="str">
        <f>IF(F66="","",IF(F66="SO","",E66*F66))</f>
        <v/>
      </c>
    </row>
    <row r="67" spans="1:7" s="5" customFormat="1" ht="3.95" customHeight="1" x14ac:dyDescent="0.2">
      <c r="A67" s="20"/>
      <c r="B67" s="6"/>
      <c r="C67" s="7"/>
      <c r="D67" s="13"/>
      <c r="E67" s="13"/>
      <c r="F67" s="13"/>
      <c r="G67" s="48"/>
    </row>
    <row r="68" spans="1:7" s="5" customFormat="1" ht="15" customHeight="1" x14ac:dyDescent="0.2">
      <c r="A68" s="52" t="s">
        <v>187</v>
      </c>
      <c r="B68" s="151" t="s">
        <v>70</v>
      </c>
      <c r="C68" s="152"/>
      <c r="D68" s="53"/>
      <c r="E68" s="53"/>
      <c r="F68" s="53"/>
      <c r="G68" s="54"/>
    </row>
    <row r="69" spans="1:7" s="63" customFormat="1" ht="3.95" customHeight="1" x14ac:dyDescent="0.2">
      <c r="A69" s="73"/>
      <c r="B69" s="153"/>
      <c r="C69" s="154"/>
      <c r="D69" s="78"/>
      <c r="E69" s="79"/>
      <c r="F69" s="78"/>
      <c r="G69" s="80"/>
    </row>
    <row r="70" spans="1:7" s="63" customFormat="1" ht="13.5" customHeight="1" x14ac:dyDescent="0.2">
      <c r="A70" s="64" t="s">
        <v>188</v>
      </c>
      <c r="B70" s="147" t="s">
        <v>58</v>
      </c>
      <c r="C70" s="148"/>
      <c r="D70" s="65" t="s">
        <v>1</v>
      </c>
      <c r="E70" s="72">
        <v>50</v>
      </c>
      <c r="F70" s="66"/>
      <c r="G70" s="67" t="str">
        <f>IF(F70="","",IF(F70="SO","",E70*F70))</f>
        <v/>
      </c>
    </row>
    <row r="71" spans="1:7" s="5" customFormat="1" ht="20.100000000000001" customHeight="1" x14ac:dyDescent="0.2">
      <c r="A71" s="144" t="s">
        <v>335</v>
      </c>
      <c r="B71" s="145"/>
      <c r="C71" s="145"/>
      <c r="D71" s="145"/>
      <c r="E71" s="145"/>
      <c r="F71" s="146"/>
      <c r="G71" s="71" t="str">
        <f>IF(SUM(G40:G70)=0,"",SUM(G40:G70))</f>
        <v/>
      </c>
    </row>
    <row r="72" spans="1:7" s="5" customFormat="1" ht="3.95" customHeight="1" x14ac:dyDescent="0.2">
      <c r="A72" s="24"/>
      <c r="B72" s="149"/>
      <c r="C72" s="150"/>
      <c r="D72" s="21"/>
      <c r="E72" s="21"/>
      <c r="F72" s="46"/>
      <c r="G72" s="47"/>
    </row>
    <row r="73" spans="1:7" s="5" customFormat="1" ht="21" customHeight="1" x14ac:dyDescent="0.2">
      <c r="A73" s="55" t="s">
        <v>189</v>
      </c>
      <c r="B73" s="155" t="s">
        <v>10</v>
      </c>
      <c r="C73" s="155"/>
      <c r="D73" s="58"/>
      <c r="E73" s="58"/>
      <c r="F73" s="58"/>
      <c r="G73" s="57"/>
    </row>
    <row r="74" spans="1:7" s="5" customFormat="1" ht="3.95" customHeight="1" x14ac:dyDescent="0.2">
      <c r="A74" s="20"/>
      <c r="B74" s="6"/>
      <c r="C74" s="7"/>
      <c r="D74" s="13"/>
      <c r="E74" s="13"/>
      <c r="F74" s="13"/>
      <c r="G74" s="48"/>
    </row>
    <row r="75" spans="1:7" s="5" customFormat="1" ht="15" customHeight="1" x14ac:dyDescent="0.2">
      <c r="A75" s="52" t="s">
        <v>190</v>
      </c>
      <c r="B75" s="151" t="s">
        <v>71</v>
      </c>
      <c r="C75" s="152"/>
      <c r="D75" s="53"/>
      <c r="E75" s="53"/>
      <c r="F75" s="53"/>
      <c r="G75" s="54"/>
    </row>
    <row r="76" spans="1:7" s="63" customFormat="1" ht="3.95" customHeight="1" x14ac:dyDescent="0.2">
      <c r="A76" s="73"/>
      <c r="B76" s="153"/>
      <c r="C76" s="154"/>
      <c r="D76" s="78"/>
      <c r="E76" s="79"/>
      <c r="F76" s="78"/>
      <c r="G76" s="80"/>
    </row>
    <row r="77" spans="1:7" s="63" customFormat="1" ht="13.5" customHeight="1" x14ac:dyDescent="0.2">
      <c r="A77" s="64" t="s">
        <v>191</v>
      </c>
      <c r="B77" s="147" t="s">
        <v>61</v>
      </c>
      <c r="C77" s="148"/>
      <c r="D77" s="65" t="s">
        <v>3</v>
      </c>
      <c r="E77" s="65">
        <v>5</v>
      </c>
      <c r="F77" s="66"/>
      <c r="G77" s="67" t="str">
        <f t="shared" ref="G77:G79" si="2">IF(F77="","",IF(F77="SO","",E77*F77))</f>
        <v/>
      </c>
    </row>
    <row r="78" spans="1:7" s="63" customFormat="1" ht="3.95" customHeight="1" x14ac:dyDescent="0.2">
      <c r="A78" s="73"/>
      <c r="B78" s="153"/>
      <c r="C78" s="154"/>
      <c r="D78" s="78"/>
      <c r="E78" s="65"/>
      <c r="F78" s="78"/>
      <c r="G78" s="67" t="str">
        <f t="shared" si="2"/>
        <v/>
      </c>
    </row>
    <row r="79" spans="1:7" s="63" customFormat="1" ht="13.5" customHeight="1" x14ac:dyDescent="0.2">
      <c r="A79" s="64" t="s">
        <v>199</v>
      </c>
      <c r="B79" s="147" t="s">
        <v>62</v>
      </c>
      <c r="C79" s="148"/>
      <c r="D79" s="65" t="s">
        <v>3</v>
      </c>
      <c r="E79" s="65">
        <v>5</v>
      </c>
      <c r="F79" s="66"/>
      <c r="G79" s="67" t="str">
        <f t="shared" si="2"/>
        <v/>
      </c>
    </row>
    <row r="80" spans="1:7" s="5" customFormat="1" ht="3.95" customHeight="1" x14ac:dyDescent="0.2">
      <c r="A80" s="20"/>
      <c r="B80" s="6"/>
      <c r="C80" s="7"/>
      <c r="D80" s="13"/>
      <c r="E80" s="13"/>
      <c r="F80" s="13"/>
      <c r="G80" s="48"/>
    </row>
    <row r="81" spans="1:7" s="5" customFormat="1" ht="15" customHeight="1" x14ac:dyDescent="0.2">
      <c r="A81" s="52" t="s">
        <v>192</v>
      </c>
      <c r="B81" s="151" t="s">
        <v>72</v>
      </c>
      <c r="C81" s="152"/>
      <c r="D81" s="53"/>
      <c r="E81" s="53"/>
      <c r="F81" s="53"/>
      <c r="G81" s="54"/>
    </row>
    <row r="82" spans="1:7" s="63" customFormat="1" ht="3.95" customHeight="1" x14ac:dyDescent="0.2">
      <c r="A82" s="73"/>
      <c r="B82" s="153"/>
      <c r="C82" s="154"/>
      <c r="D82" s="78"/>
      <c r="E82" s="79"/>
      <c r="F82" s="78"/>
      <c r="G82" s="80"/>
    </row>
    <row r="83" spans="1:7" s="63" customFormat="1" ht="13.5" customHeight="1" x14ac:dyDescent="0.2">
      <c r="A83" s="64" t="s">
        <v>194</v>
      </c>
      <c r="B83" s="147" t="s">
        <v>55</v>
      </c>
      <c r="C83" s="148"/>
      <c r="D83" s="65" t="s">
        <v>1</v>
      </c>
      <c r="E83" s="72">
        <v>25</v>
      </c>
      <c r="F83" s="66"/>
      <c r="G83" s="67" t="str">
        <f>IF(F83="","",IF(F83="SO","",E83*F83))</f>
        <v/>
      </c>
    </row>
    <row r="84" spans="1:7" s="5" customFormat="1" ht="3.95" customHeight="1" x14ac:dyDescent="0.2">
      <c r="A84" s="20"/>
      <c r="B84" s="6"/>
      <c r="C84" s="7"/>
      <c r="D84" s="13"/>
      <c r="E84" s="13"/>
      <c r="F84" s="13"/>
      <c r="G84" s="48"/>
    </row>
    <row r="85" spans="1:7" s="5" customFormat="1" ht="15" customHeight="1" x14ac:dyDescent="0.2">
      <c r="A85" s="52" t="s">
        <v>195</v>
      </c>
      <c r="B85" s="151" t="s">
        <v>73</v>
      </c>
      <c r="C85" s="152"/>
      <c r="D85" s="53"/>
      <c r="E85" s="53"/>
      <c r="F85" s="53"/>
      <c r="G85" s="54"/>
    </row>
    <row r="86" spans="1:7" s="63" customFormat="1" ht="3.95" customHeight="1" x14ac:dyDescent="0.2">
      <c r="A86" s="73"/>
      <c r="B86" s="74"/>
      <c r="C86" s="75"/>
      <c r="D86" s="76"/>
      <c r="E86" s="76"/>
      <c r="F86" s="76"/>
      <c r="G86" s="77"/>
    </row>
    <row r="87" spans="1:7" s="63" customFormat="1" ht="13.5" customHeight="1" x14ac:dyDescent="0.2">
      <c r="A87" s="64" t="s">
        <v>193</v>
      </c>
      <c r="B87" s="147" t="s">
        <v>56</v>
      </c>
      <c r="C87" s="148"/>
      <c r="D87" s="65" t="s">
        <v>1</v>
      </c>
      <c r="E87" s="72">
        <v>100</v>
      </c>
      <c r="F87" s="66"/>
      <c r="G87" s="67" t="str">
        <f>IF(F87="","",IF(F87="SO","",E87*F87))</f>
        <v/>
      </c>
    </row>
    <row r="88" spans="1:7" s="5" customFormat="1" ht="3.95" customHeight="1" x14ac:dyDescent="0.2">
      <c r="A88" s="20"/>
      <c r="B88" s="6"/>
      <c r="C88" s="7"/>
      <c r="D88" s="13"/>
      <c r="E88" s="13"/>
      <c r="F88" s="13"/>
      <c r="G88" s="19"/>
    </row>
    <row r="89" spans="1:7" s="5" customFormat="1" ht="15" customHeight="1" x14ac:dyDescent="0.2">
      <c r="A89" s="52" t="s">
        <v>196</v>
      </c>
      <c r="B89" s="151" t="s">
        <v>74</v>
      </c>
      <c r="C89" s="152"/>
      <c r="D89" s="53"/>
      <c r="E89" s="53"/>
      <c r="F89" s="53"/>
      <c r="G89" s="54"/>
    </row>
    <row r="90" spans="1:7" s="63" customFormat="1" ht="3.95" customHeight="1" x14ac:dyDescent="0.2">
      <c r="A90" s="73"/>
      <c r="B90" s="153"/>
      <c r="C90" s="154"/>
      <c r="D90" s="78"/>
      <c r="E90" s="79"/>
      <c r="F90" s="78"/>
      <c r="G90" s="80"/>
    </row>
    <row r="91" spans="1:7" s="63" customFormat="1" ht="13.5" customHeight="1" x14ac:dyDescent="0.2">
      <c r="A91" s="64" t="s">
        <v>197</v>
      </c>
      <c r="B91" s="147" t="s">
        <v>59</v>
      </c>
      <c r="C91" s="148"/>
      <c r="D91" s="65" t="s">
        <v>3</v>
      </c>
      <c r="E91" s="72">
        <v>5</v>
      </c>
      <c r="F91" s="66"/>
      <c r="G91" s="67" t="str">
        <f>IF(F91="","",IF(F91="SO","",E91*F91))</f>
        <v/>
      </c>
    </row>
    <row r="92" spans="1:7" s="5" customFormat="1" ht="3.95" customHeight="1" x14ac:dyDescent="0.2">
      <c r="A92" s="20"/>
      <c r="B92" s="6"/>
      <c r="C92" s="7"/>
      <c r="D92" s="13"/>
      <c r="E92" s="13"/>
      <c r="F92" s="13"/>
      <c r="G92" s="19"/>
    </row>
    <row r="93" spans="1:7" s="5" customFormat="1" ht="15" customHeight="1" x14ac:dyDescent="0.2">
      <c r="A93" s="52" t="s">
        <v>198</v>
      </c>
      <c r="B93" s="151" t="s">
        <v>75</v>
      </c>
      <c r="C93" s="152"/>
      <c r="D93" s="53"/>
      <c r="E93" s="53"/>
      <c r="F93" s="53"/>
      <c r="G93" s="54"/>
    </row>
    <row r="94" spans="1:7" s="63" customFormat="1" ht="3.95" customHeight="1" x14ac:dyDescent="0.2">
      <c r="A94" s="73"/>
      <c r="B94" s="153"/>
      <c r="C94" s="154"/>
      <c r="D94" s="78"/>
      <c r="E94" s="79"/>
      <c r="F94" s="78"/>
      <c r="G94" s="80"/>
    </row>
    <row r="95" spans="1:7" s="63" customFormat="1" ht="13.5" customHeight="1" x14ac:dyDescent="0.2">
      <c r="A95" s="64" t="s">
        <v>276</v>
      </c>
      <c r="B95" s="147" t="s">
        <v>11</v>
      </c>
      <c r="C95" s="148"/>
      <c r="D95" s="65" t="s">
        <v>0</v>
      </c>
      <c r="E95" s="72">
        <v>5</v>
      </c>
      <c r="F95" s="66"/>
      <c r="G95" s="67" t="str">
        <f>IF(F95="","",IF(F95="SO","",E95*F95))</f>
        <v/>
      </c>
    </row>
    <row r="96" spans="1:7" s="5" customFormat="1" ht="20.100000000000001" customHeight="1" x14ac:dyDescent="0.2">
      <c r="A96" s="144" t="s">
        <v>336</v>
      </c>
      <c r="B96" s="145"/>
      <c r="C96" s="145"/>
      <c r="D96" s="145"/>
      <c r="E96" s="145"/>
      <c r="F96" s="146"/>
      <c r="G96" s="71" t="str">
        <f>IF(SUM(G74:G95)=0,"",SUM(G74:G95))</f>
        <v/>
      </c>
    </row>
    <row r="97" spans="1:7" s="5" customFormat="1" ht="3.95" customHeight="1" x14ac:dyDescent="0.2">
      <c r="A97" s="42"/>
      <c r="B97" s="188"/>
      <c r="C97" s="188"/>
      <c r="D97" s="43"/>
      <c r="E97" s="43"/>
      <c r="F97" s="44"/>
      <c r="G97" s="45"/>
    </row>
    <row r="98" spans="1:7" s="5" customFormat="1" ht="21" customHeight="1" x14ac:dyDescent="0.2">
      <c r="A98" s="55" t="s">
        <v>356</v>
      </c>
      <c r="B98" s="155" t="s">
        <v>13</v>
      </c>
      <c r="C98" s="155"/>
      <c r="D98" s="58"/>
      <c r="E98" s="58"/>
      <c r="F98" s="58"/>
      <c r="G98" s="57"/>
    </row>
    <row r="99" spans="1:7" s="5" customFormat="1" ht="3.95" customHeight="1" x14ac:dyDescent="0.2">
      <c r="A99" s="20"/>
      <c r="B99" s="6"/>
      <c r="C99" s="7"/>
      <c r="D99" s="13"/>
      <c r="E99" s="13"/>
      <c r="F99" s="13"/>
      <c r="G99" s="19"/>
    </row>
    <row r="100" spans="1:7" s="5" customFormat="1" ht="15" customHeight="1" x14ac:dyDescent="0.2">
      <c r="A100" s="52" t="s">
        <v>200</v>
      </c>
      <c r="B100" s="151" t="s">
        <v>76</v>
      </c>
      <c r="C100" s="152"/>
      <c r="D100" s="53"/>
      <c r="E100" s="53"/>
      <c r="F100" s="53"/>
      <c r="G100" s="54"/>
    </row>
    <row r="101" spans="1:7" s="63" customFormat="1" ht="3.95" customHeight="1" x14ac:dyDescent="0.2">
      <c r="A101" s="73"/>
      <c r="B101" s="74"/>
      <c r="C101" s="75"/>
      <c r="D101" s="76"/>
      <c r="E101" s="76"/>
      <c r="F101" s="76"/>
      <c r="G101" s="77"/>
    </row>
    <row r="102" spans="1:7" s="63" customFormat="1" ht="13.5" customHeight="1" x14ac:dyDescent="0.2">
      <c r="A102" s="64" t="s">
        <v>201</v>
      </c>
      <c r="B102" s="147" t="s">
        <v>47</v>
      </c>
      <c r="C102" s="148"/>
      <c r="D102" s="65" t="s">
        <v>0</v>
      </c>
      <c r="E102" s="72">
        <v>200</v>
      </c>
      <c r="F102" s="66"/>
      <c r="G102" s="67" t="str">
        <f>IF(F102="","",IF(F102="SO","",E102*F102))</f>
        <v/>
      </c>
    </row>
    <row r="103" spans="1:7" s="5" customFormat="1" ht="3.95" customHeight="1" x14ac:dyDescent="0.2">
      <c r="A103" s="20"/>
      <c r="B103" s="6"/>
      <c r="C103" s="7"/>
      <c r="D103" s="13"/>
      <c r="E103" s="13"/>
      <c r="F103" s="13"/>
      <c r="G103" s="19"/>
    </row>
    <row r="104" spans="1:7" s="5" customFormat="1" ht="15" customHeight="1" x14ac:dyDescent="0.2">
      <c r="A104" s="52" t="s">
        <v>202</v>
      </c>
      <c r="B104" s="151" t="s">
        <v>77</v>
      </c>
      <c r="C104" s="152"/>
      <c r="D104" s="53"/>
      <c r="E104" s="53"/>
      <c r="F104" s="53"/>
      <c r="G104" s="54"/>
    </row>
    <row r="105" spans="1:7" s="63" customFormat="1" ht="3.95" customHeight="1" x14ac:dyDescent="0.2">
      <c r="A105" s="73"/>
      <c r="B105" s="74"/>
      <c r="C105" s="75"/>
      <c r="D105" s="76"/>
      <c r="E105" s="76"/>
      <c r="F105" s="76"/>
      <c r="G105" s="77"/>
    </row>
    <row r="106" spans="1:7" s="63" customFormat="1" ht="13.5" customHeight="1" x14ac:dyDescent="0.2">
      <c r="A106" s="64" t="s">
        <v>203</v>
      </c>
      <c r="B106" s="147" t="s">
        <v>48</v>
      </c>
      <c r="C106" s="148"/>
      <c r="D106" s="65" t="s">
        <v>12</v>
      </c>
      <c r="E106" s="72">
        <v>80</v>
      </c>
      <c r="F106" s="66"/>
      <c r="G106" s="67" t="str">
        <f>IF(F106="","",IF(F106="SO","",E106*F106))</f>
        <v/>
      </c>
    </row>
    <row r="107" spans="1:7" s="5" customFormat="1" ht="3.95" customHeight="1" x14ac:dyDescent="0.2">
      <c r="A107" s="20"/>
      <c r="B107" s="6"/>
      <c r="C107" s="7"/>
      <c r="D107" s="13"/>
      <c r="E107" s="13"/>
      <c r="F107" s="13"/>
      <c r="G107" s="48"/>
    </row>
    <row r="108" spans="1:7" s="5" customFormat="1" ht="15" customHeight="1" x14ac:dyDescent="0.2">
      <c r="A108" s="52" t="s">
        <v>204</v>
      </c>
      <c r="B108" s="151" t="s">
        <v>78</v>
      </c>
      <c r="C108" s="152"/>
      <c r="D108" s="53"/>
      <c r="E108" s="53"/>
      <c r="F108" s="53"/>
      <c r="G108" s="54"/>
    </row>
    <row r="109" spans="1:7" s="63" customFormat="1" ht="3.95" customHeight="1" x14ac:dyDescent="0.2">
      <c r="A109" s="73"/>
      <c r="B109" s="74"/>
      <c r="C109" s="75"/>
      <c r="D109" s="76"/>
      <c r="E109" s="76"/>
      <c r="F109" s="76"/>
      <c r="G109" s="77"/>
    </row>
    <row r="110" spans="1:7" s="63" customFormat="1" ht="13.5" customHeight="1" x14ac:dyDescent="0.2">
      <c r="A110" s="64" t="s">
        <v>277</v>
      </c>
      <c r="B110" s="147" t="s">
        <v>14</v>
      </c>
      <c r="C110" s="148"/>
      <c r="D110" s="65" t="s">
        <v>12</v>
      </c>
      <c r="E110" s="72">
        <v>7.5</v>
      </c>
      <c r="F110" s="66"/>
      <c r="G110" s="67" t="str">
        <f t="shared" ref="G110:G111" si="3">IF(F110="","",IF(F110="SO","",E110*F110))</f>
        <v/>
      </c>
    </row>
    <row r="111" spans="1:7" s="63" customFormat="1" ht="13.5" customHeight="1" x14ac:dyDescent="0.2">
      <c r="A111" s="64" t="s">
        <v>278</v>
      </c>
      <c r="B111" s="147" t="s">
        <v>15</v>
      </c>
      <c r="C111" s="148"/>
      <c r="D111" s="65" t="s">
        <v>12</v>
      </c>
      <c r="E111" s="72">
        <v>20</v>
      </c>
      <c r="F111" s="66"/>
      <c r="G111" s="67" t="str">
        <f t="shared" si="3"/>
        <v/>
      </c>
    </row>
    <row r="112" spans="1:7" s="5" customFormat="1" ht="3.95" customHeight="1" x14ac:dyDescent="0.2">
      <c r="A112" s="20"/>
      <c r="B112" s="6"/>
      <c r="C112" s="7"/>
      <c r="D112" s="13"/>
      <c r="E112" s="13"/>
      <c r="F112" s="13"/>
      <c r="G112" s="48"/>
    </row>
    <row r="113" spans="1:7" s="5" customFormat="1" ht="15" customHeight="1" x14ac:dyDescent="0.2">
      <c r="A113" s="52" t="s">
        <v>205</v>
      </c>
      <c r="B113" s="151" t="s">
        <v>132</v>
      </c>
      <c r="C113" s="152"/>
      <c r="D113" s="53"/>
      <c r="E113" s="53"/>
      <c r="F113" s="53"/>
      <c r="G113" s="54"/>
    </row>
    <row r="114" spans="1:7" s="63" customFormat="1" ht="3.95" customHeight="1" x14ac:dyDescent="0.2">
      <c r="A114" s="73"/>
      <c r="B114" s="74"/>
      <c r="C114" s="75"/>
      <c r="D114" s="76"/>
      <c r="E114" s="76"/>
      <c r="F114" s="76"/>
      <c r="G114" s="77"/>
    </row>
    <row r="115" spans="1:7" s="63" customFormat="1" ht="13.5" customHeight="1" x14ac:dyDescent="0.2">
      <c r="A115" s="64" t="s">
        <v>206</v>
      </c>
      <c r="B115" s="147" t="s">
        <v>133</v>
      </c>
      <c r="C115" s="148"/>
      <c r="D115" s="65" t="s">
        <v>1</v>
      </c>
      <c r="E115" s="72">
        <v>20</v>
      </c>
      <c r="F115" s="66"/>
      <c r="G115" s="67" t="str">
        <f>IF(F115="","",IF(F115="SO","",E115*F115))</f>
        <v/>
      </c>
    </row>
    <row r="116" spans="1:7" s="5" customFormat="1" ht="3.95" customHeight="1" x14ac:dyDescent="0.2">
      <c r="A116" s="24"/>
      <c r="B116" s="25"/>
      <c r="C116" s="26"/>
      <c r="D116" s="50"/>
      <c r="E116" s="50"/>
      <c r="F116" s="51"/>
      <c r="G116" s="49"/>
    </row>
    <row r="117" spans="1:7" s="5" customFormat="1" ht="15" customHeight="1" x14ac:dyDescent="0.2">
      <c r="A117" s="52" t="s">
        <v>207</v>
      </c>
      <c r="B117" s="151" t="s">
        <v>79</v>
      </c>
      <c r="C117" s="152"/>
      <c r="D117" s="53"/>
      <c r="E117" s="53"/>
      <c r="F117" s="53"/>
      <c r="G117" s="54"/>
    </row>
    <row r="118" spans="1:7" s="63" customFormat="1" ht="3.95" customHeight="1" x14ac:dyDescent="0.2">
      <c r="A118" s="73"/>
      <c r="B118" s="74"/>
      <c r="C118" s="75"/>
      <c r="D118" s="76"/>
      <c r="E118" s="76"/>
      <c r="F118" s="76"/>
      <c r="G118" s="77"/>
    </row>
    <row r="119" spans="1:7" s="63" customFormat="1" ht="13.5" customHeight="1" x14ac:dyDescent="0.2">
      <c r="A119" s="64" t="s">
        <v>208</v>
      </c>
      <c r="B119" s="147" t="s">
        <v>49</v>
      </c>
      <c r="C119" s="148"/>
      <c r="D119" s="65" t="s">
        <v>1</v>
      </c>
      <c r="E119" s="72">
        <v>40</v>
      </c>
      <c r="F119" s="66"/>
      <c r="G119" s="67" t="str">
        <f>IF(F119="","",IF(F119="SO","",E119*F119))</f>
        <v/>
      </c>
    </row>
    <row r="120" spans="1:7" s="5" customFormat="1" ht="3.95" customHeight="1" x14ac:dyDescent="0.2">
      <c r="A120" s="24"/>
      <c r="B120" s="25"/>
      <c r="C120" s="26"/>
      <c r="D120" s="50"/>
      <c r="E120" s="50"/>
      <c r="F120" s="51"/>
      <c r="G120" s="49"/>
    </row>
    <row r="121" spans="1:7" s="5" customFormat="1" ht="3.95" customHeight="1" x14ac:dyDescent="0.2">
      <c r="A121" s="24"/>
      <c r="B121" s="25"/>
      <c r="C121" s="26"/>
      <c r="D121" s="50"/>
      <c r="E121" s="50"/>
      <c r="F121" s="51"/>
      <c r="G121" s="49"/>
    </row>
    <row r="122" spans="1:7" s="5" customFormat="1" ht="15" customHeight="1" x14ac:dyDescent="0.2">
      <c r="A122" s="52" t="s">
        <v>318</v>
      </c>
      <c r="B122" s="151" t="s">
        <v>81</v>
      </c>
      <c r="C122" s="152"/>
      <c r="D122" s="53"/>
      <c r="E122" s="53"/>
      <c r="F122" s="53"/>
      <c r="G122" s="54"/>
    </row>
    <row r="123" spans="1:7" s="63" customFormat="1" ht="3.95" customHeight="1" x14ac:dyDescent="0.2">
      <c r="A123" s="73"/>
      <c r="B123" s="74"/>
      <c r="C123" s="75"/>
      <c r="D123" s="76"/>
      <c r="E123" s="76"/>
      <c r="F123" s="76"/>
      <c r="G123" s="77"/>
    </row>
    <row r="124" spans="1:7" s="63" customFormat="1" ht="13.5" customHeight="1" x14ac:dyDescent="0.2">
      <c r="A124" s="64" t="s">
        <v>324</v>
      </c>
      <c r="B124" s="147" t="s">
        <v>50</v>
      </c>
      <c r="C124" s="148"/>
      <c r="D124" s="65" t="s">
        <v>337</v>
      </c>
      <c r="E124" s="72">
        <v>8</v>
      </c>
      <c r="F124" s="66"/>
      <c r="G124" s="67" t="str">
        <f>IF(F124="","",IF(F124="SO","",E124*F124))</f>
        <v/>
      </c>
    </row>
    <row r="125" spans="1:7" s="5" customFormat="1" ht="20.100000000000001" customHeight="1" x14ac:dyDescent="0.2">
      <c r="A125" s="144" t="s">
        <v>338</v>
      </c>
      <c r="B125" s="145"/>
      <c r="C125" s="145"/>
      <c r="D125" s="145"/>
      <c r="E125" s="145"/>
      <c r="F125" s="146"/>
      <c r="G125" s="71" t="str">
        <f>IF(SUM(G99:G124)=0,"",SUM(G99:G124))</f>
        <v/>
      </c>
    </row>
    <row r="126" spans="1:7" s="5" customFormat="1" ht="3.95" customHeight="1" x14ac:dyDescent="0.2">
      <c r="A126" s="59"/>
      <c r="B126" s="187"/>
      <c r="C126" s="187"/>
      <c r="D126" s="60"/>
      <c r="E126" s="60"/>
      <c r="F126" s="61"/>
      <c r="G126" s="62"/>
    </row>
    <row r="127" spans="1:7" s="5" customFormat="1" ht="21" customHeight="1" x14ac:dyDescent="0.2">
      <c r="A127" s="55" t="s">
        <v>209</v>
      </c>
      <c r="B127" s="155" t="s">
        <v>16</v>
      </c>
      <c r="C127" s="155"/>
      <c r="D127" s="58"/>
      <c r="E127" s="58"/>
      <c r="F127" s="58"/>
      <c r="G127" s="57"/>
    </row>
    <row r="128" spans="1:7" s="5" customFormat="1" ht="3.95" customHeight="1" x14ac:dyDescent="0.2">
      <c r="A128" s="20"/>
      <c r="B128" s="6"/>
      <c r="C128" s="7"/>
      <c r="D128" s="13"/>
      <c r="E128" s="13"/>
      <c r="F128" s="13"/>
      <c r="G128" s="19"/>
    </row>
    <row r="129" spans="1:7" s="5" customFormat="1" ht="15" customHeight="1" x14ac:dyDescent="0.2">
      <c r="A129" s="52" t="s">
        <v>210</v>
      </c>
      <c r="B129" s="151" t="s">
        <v>82</v>
      </c>
      <c r="C129" s="152"/>
      <c r="D129" s="53"/>
      <c r="E129" s="53"/>
      <c r="F129" s="53"/>
      <c r="G129" s="54"/>
    </row>
    <row r="130" spans="1:7" s="63" customFormat="1" ht="3.95" customHeight="1" x14ac:dyDescent="0.2">
      <c r="A130" s="73"/>
      <c r="B130" s="74"/>
      <c r="C130" s="75"/>
      <c r="D130" s="76"/>
      <c r="E130" s="76"/>
      <c r="F130" s="76"/>
      <c r="G130" s="77"/>
    </row>
    <row r="131" spans="1:7" s="63" customFormat="1" ht="13.5" customHeight="1" x14ac:dyDescent="0.2">
      <c r="A131" s="64" t="s">
        <v>217</v>
      </c>
      <c r="B131" s="147" t="s">
        <v>342</v>
      </c>
      <c r="C131" s="148"/>
      <c r="D131" s="65" t="s">
        <v>12</v>
      </c>
      <c r="E131" s="72">
        <v>100</v>
      </c>
      <c r="F131" s="66"/>
      <c r="G131" s="67" t="str">
        <f>IF(F131="","",IF(F131="SO","",E131*F131))</f>
        <v/>
      </c>
    </row>
    <row r="132" spans="1:7" s="5" customFormat="1" ht="3.95" customHeight="1" x14ac:dyDescent="0.2">
      <c r="A132" s="20"/>
      <c r="B132" s="6"/>
      <c r="C132" s="7"/>
      <c r="D132" s="13"/>
      <c r="E132" s="13"/>
      <c r="F132" s="13"/>
      <c r="G132" s="19"/>
    </row>
    <row r="133" spans="1:7" s="5" customFormat="1" ht="15" customHeight="1" x14ac:dyDescent="0.2">
      <c r="A133" s="52" t="s">
        <v>211</v>
      </c>
      <c r="B133" s="151" t="s">
        <v>84</v>
      </c>
      <c r="C133" s="152"/>
      <c r="D133" s="53"/>
      <c r="E133" s="53"/>
      <c r="F133" s="53"/>
      <c r="G133" s="54"/>
    </row>
    <row r="134" spans="1:7" s="63" customFormat="1" ht="3.95" customHeight="1" x14ac:dyDescent="0.2">
      <c r="A134" s="73"/>
      <c r="B134" s="74"/>
      <c r="C134" s="75"/>
      <c r="D134" s="76"/>
      <c r="E134" s="76"/>
      <c r="F134" s="76"/>
      <c r="G134" s="77"/>
    </row>
    <row r="135" spans="1:7" s="63" customFormat="1" ht="13.5" customHeight="1" x14ac:dyDescent="0.2">
      <c r="A135" s="64" t="s">
        <v>212</v>
      </c>
      <c r="B135" s="147" t="s">
        <v>84</v>
      </c>
      <c r="C135" s="148"/>
      <c r="D135" s="65" t="s">
        <v>0</v>
      </c>
      <c r="E135" s="72">
        <v>100</v>
      </c>
      <c r="F135" s="66"/>
      <c r="G135" s="67" t="str">
        <f>IF(F135="","",IF(F135="SO","",E135*F135))</f>
        <v/>
      </c>
    </row>
    <row r="136" spans="1:7" s="5" customFormat="1" ht="3.95" customHeight="1" x14ac:dyDescent="0.2">
      <c r="A136" s="20"/>
      <c r="B136" s="6"/>
      <c r="C136" s="7"/>
      <c r="D136" s="13"/>
      <c r="E136" s="13"/>
      <c r="F136" s="13"/>
      <c r="G136" s="19"/>
    </row>
    <row r="137" spans="1:7" s="5" customFormat="1" ht="15" customHeight="1" x14ac:dyDescent="0.2">
      <c r="A137" s="52" t="s">
        <v>213</v>
      </c>
      <c r="B137" s="151" t="s">
        <v>85</v>
      </c>
      <c r="C137" s="152"/>
      <c r="D137" s="53"/>
      <c r="E137" s="53"/>
      <c r="F137" s="53"/>
      <c r="G137" s="54"/>
    </row>
    <row r="138" spans="1:7" s="63" customFormat="1" ht="3.95" customHeight="1" x14ac:dyDescent="0.2">
      <c r="A138" s="73"/>
      <c r="B138" s="74"/>
      <c r="C138" s="75"/>
      <c r="D138" s="76"/>
      <c r="E138" s="76"/>
      <c r="F138" s="76"/>
      <c r="G138" s="77"/>
    </row>
    <row r="139" spans="1:7" s="63" customFormat="1" ht="13.5" customHeight="1" x14ac:dyDescent="0.2">
      <c r="A139" s="64" t="s">
        <v>214</v>
      </c>
      <c r="B139" s="147" t="s">
        <v>86</v>
      </c>
      <c r="C139" s="148"/>
      <c r="D139" s="65" t="s">
        <v>88</v>
      </c>
      <c r="E139" s="83">
        <v>2</v>
      </c>
      <c r="F139" s="66"/>
      <c r="G139" s="67" t="str">
        <f>IF(F139="","",IF(F139="SO","",E139*F139))</f>
        <v/>
      </c>
    </row>
    <row r="140" spans="1:7" s="5" customFormat="1" ht="3.95" customHeight="1" x14ac:dyDescent="0.2">
      <c r="A140" s="20"/>
      <c r="B140" s="6"/>
      <c r="C140" s="7"/>
      <c r="D140" s="13"/>
      <c r="E140" s="13"/>
      <c r="F140" s="13"/>
      <c r="G140" s="19"/>
    </row>
    <row r="141" spans="1:7" s="5" customFormat="1" ht="15" customHeight="1" x14ac:dyDescent="0.2">
      <c r="A141" s="52" t="s">
        <v>215</v>
      </c>
      <c r="B141" s="151" t="s">
        <v>87</v>
      </c>
      <c r="C141" s="152"/>
      <c r="D141" s="53"/>
      <c r="E141" s="53"/>
      <c r="F141" s="53"/>
      <c r="G141" s="54"/>
    </row>
    <row r="142" spans="1:7" s="63" customFormat="1" ht="3.95" customHeight="1" x14ac:dyDescent="0.2">
      <c r="A142" s="73"/>
      <c r="B142" s="74"/>
      <c r="C142" s="75"/>
      <c r="D142" s="76"/>
      <c r="E142" s="76"/>
      <c r="F142" s="76"/>
      <c r="G142" s="77"/>
    </row>
    <row r="143" spans="1:7" s="63" customFormat="1" ht="13.5" customHeight="1" x14ac:dyDescent="0.2">
      <c r="A143" s="64" t="s">
        <v>216</v>
      </c>
      <c r="B143" s="147" t="s">
        <v>320</v>
      </c>
      <c r="C143" s="148"/>
      <c r="D143" s="65" t="s">
        <v>89</v>
      </c>
      <c r="E143" s="83">
        <v>2</v>
      </c>
      <c r="F143" s="66"/>
      <c r="G143" s="67" t="str">
        <f>IF(F143="","",IF(F143="SO","",E143*F143))</f>
        <v/>
      </c>
    </row>
    <row r="144" spans="1:7" s="5" customFormat="1" ht="15" customHeight="1" x14ac:dyDescent="0.2">
      <c r="A144" s="52" t="s">
        <v>363</v>
      </c>
      <c r="B144" s="151" t="s">
        <v>364</v>
      </c>
      <c r="C144" s="152"/>
      <c r="D144" s="53"/>
      <c r="E144" s="53"/>
      <c r="F144" s="54"/>
      <c r="G144" s="54"/>
    </row>
    <row r="145" spans="1:7" s="5" customFormat="1" ht="13.5" customHeight="1" x14ac:dyDescent="0.2">
      <c r="A145" s="199" t="s">
        <v>365</v>
      </c>
      <c r="B145" s="147" t="s">
        <v>366</v>
      </c>
      <c r="C145" s="148"/>
      <c r="D145" s="200" t="s">
        <v>88</v>
      </c>
      <c r="E145" s="83">
        <v>2</v>
      </c>
      <c r="F145" s="201"/>
      <c r="G145" s="202"/>
    </row>
    <row r="146" spans="1:7" s="5" customFormat="1" ht="3.95" customHeight="1" x14ac:dyDescent="0.2">
      <c r="A146" s="203"/>
      <c r="B146" s="147"/>
      <c r="C146" s="148"/>
      <c r="D146" s="204"/>
      <c r="E146" s="83"/>
      <c r="F146" s="205"/>
      <c r="G146" s="202"/>
    </row>
    <row r="147" spans="1:7" s="5" customFormat="1" ht="20.100000000000001" customHeight="1" x14ac:dyDescent="0.2">
      <c r="A147" s="144" t="s">
        <v>343</v>
      </c>
      <c r="B147" s="145"/>
      <c r="C147" s="145"/>
      <c r="D147" s="145"/>
      <c r="E147" s="145"/>
      <c r="F147" s="146"/>
      <c r="G147" s="71" t="str">
        <f>IF(SUM(G127:G145)=0,"",SUM(G127:G145))</f>
        <v/>
      </c>
    </row>
    <row r="148" spans="1:7" s="5" customFormat="1" ht="3.95" customHeight="1" x14ac:dyDescent="0.2">
      <c r="A148" s="20"/>
      <c r="B148" s="6"/>
      <c r="C148" s="7"/>
      <c r="D148" s="13"/>
      <c r="E148" s="13"/>
      <c r="F148" s="13"/>
      <c r="G148" s="19"/>
    </row>
    <row r="149" spans="1:7" s="5" customFormat="1" ht="21" customHeight="1" x14ac:dyDescent="0.2">
      <c r="A149" s="55" t="s">
        <v>218</v>
      </c>
      <c r="B149" s="155" t="s">
        <v>18</v>
      </c>
      <c r="C149" s="155"/>
      <c r="D149" s="58"/>
      <c r="E149" s="58"/>
      <c r="F149" s="58"/>
      <c r="G149" s="57"/>
    </row>
    <row r="150" spans="1:7" s="5" customFormat="1" ht="3.95" customHeight="1" x14ac:dyDescent="0.2">
      <c r="A150" s="20"/>
      <c r="B150" s="6"/>
      <c r="C150" s="7"/>
      <c r="D150" s="13"/>
      <c r="E150" s="13"/>
      <c r="F150" s="13"/>
      <c r="G150" s="19"/>
    </row>
    <row r="151" spans="1:7" s="5" customFormat="1" ht="15" customHeight="1" x14ac:dyDescent="0.2">
      <c r="A151" s="52" t="s">
        <v>220</v>
      </c>
      <c r="B151" s="151" t="s">
        <v>90</v>
      </c>
      <c r="C151" s="152"/>
      <c r="D151" s="53"/>
      <c r="E151" s="53"/>
      <c r="F151" s="53"/>
      <c r="G151" s="54"/>
    </row>
    <row r="152" spans="1:7" s="63" customFormat="1" ht="3.95" customHeight="1" x14ac:dyDescent="0.2">
      <c r="A152" s="73"/>
      <c r="B152" s="74"/>
      <c r="C152" s="75"/>
      <c r="D152" s="81"/>
      <c r="E152" s="81"/>
      <c r="F152" s="81"/>
      <c r="G152" s="82"/>
    </row>
    <row r="153" spans="1:7" s="63" customFormat="1" ht="13.5" customHeight="1" x14ac:dyDescent="0.2">
      <c r="A153" s="64" t="s">
        <v>221</v>
      </c>
      <c r="B153" s="147" t="s">
        <v>91</v>
      </c>
      <c r="C153" s="148"/>
      <c r="D153" s="65" t="s">
        <v>0</v>
      </c>
      <c r="E153" s="72">
        <v>100</v>
      </c>
      <c r="F153" s="66"/>
      <c r="G153" s="67" t="str">
        <f>IF(F153="","",IF(F153="SO","",E153*F153))</f>
        <v/>
      </c>
    </row>
    <row r="154" spans="1:7" s="5" customFormat="1" ht="3.95" customHeight="1" x14ac:dyDescent="0.2">
      <c r="A154" s="20"/>
      <c r="B154" s="6"/>
      <c r="C154" s="7"/>
      <c r="D154" s="13"/>
      <c r="E154" s="13"/>
      <c r="F154" s="13"/>
      <c r="G154" s="19"/>
    </row>
    <row r="155" spans="1:7" s="5" customFormat="1" ht="15" customHeight="1" x14ac:dyDescent="0.2">
      <c r="A155" s="52" t="s">
        <v>222</v>
      </c>
      <c r="B155" s="151" t="s">
        <v>83</v>
      </c>
      <c r="C155" s="152"/>
      <c r="D155" s="53"/>
      <c r="E155" s="53"/>
      <c r="F155" s="53"/>
      <c r="G155" s="54"/>
    </row>
    <row r="156" spans="1:7" s="63" customFormat="1" ht="3.95" customHeight="1" x14ac:dyDescent="0.2">
      <c r="A156" s="73"/>
      <c r="B156" s="74"/>
      <c r="C156" s="75"/>
      <c r="D156" s="84"/>
      <c r="E156" s="84"/>
      <c r="F156" s="84"/>
      <c r="G156" s="85"/>
    </row>
    <row r="157" spans="1:7" s="63" customFormat="1" ht="13.5" customHeight="1" x14ac:dyDescent="0.2">
      <c r="A157" s="64" t="s">
        <v>279</v>
      </c>
      <c r="B157" s="147" t="s">
        <v>19</v>
      </c>
      <c r="C157" s="148"/>
      <c r="D157" s="65" t="s">
        <v>17</v>
      </c>
      <c r="E157" s="72">
        <v>35</v>
      </c>
      <c r="F157" s="66"/>
      <c r="G157" s="67" t="str">
        <f>IF(F157="","",IF(F157="SO","",E157*F157))</f>
        <v/>
      </c>
    </row>
    <row r="158" spans="1:7" s="5" customFormat="1" ht="3.95" customHeight="1" x14ac:dyDescent="0.2">
      <c r="A158" s="38"/>
      <c r="B158" s="173"/>
      <c r="C158" s="174"/>
      <c r="D158" s="21"/>
      <c r="E158" s="21"/>
      <c r="F158" s="21"/>
      <c r="G158" s="10"/>
    </row>
    <row r="159" spans="1:7" s="5" customFormat="1" ht="15" customHeight="1" x14ac:dyDescent="0.2">
      <c r="A159" s="52" t="s">
        <v>280</v>
      </c>
      <c r="B159" s="151" t="s">
        <v>93</v>
      </c>
      <c r="C159" s="152"/>
      <c r="D159" s="53"/>
      <c r="E159" s="53"/>
      <c r="F159" s="53"/>
      <c r="G159" s="54"/>
    </row>
    <row r="160" spans="1:7" s="63" customFormat="1" ht="3.95" customHeight="1" x14ac:dyDescent="0.2">
      <c r="A160" s="73"/>
      <c r="B160" s="74"/>
      <c r="C160" s="75"/>
      <c r="D160" s="84"/>
      <c r="E160" s="84"/>
      <c r="F160" s="84"/>
      <c r="G160" s="85"/>
    </row>
    <row r="161" spans="1:7" s="63" customFormat="1" ht="13.5" customHeight="1" x14ac:dyDescent="0.2">
      <c r="A161" s="64" t="s">
        <v>281</v>
      </c>
      <c r="B161" s="147" t="s">
        <v>20</v>
      </c>
      <c r="C161" s="148"/>
      <c r="D161" s="65" t="s">
        <v>17</v>
      </c>
      <c r="E161" s="72">
        <v>15</v>
      </c>
      <c r="F161" s="66"/>
      <c r="G161" s="67" t="str">
        <f t="shared" ref="G161:G163" si="4">IF(F161="","",IF(F161="SO","",E161*F161))</f>
        <v/>
      </c>
    </row>
    <row r="162" spans="1:7" s="63" customFormat="1" ht="13.5" customHeight="1" x14ac:dyDescent="0.2">
      <c r="A162" s="64" t="s">
        <v>282</v>
      </c>
      <c r="B162" s="147" t="s">
        <v>21</v>
      </c>
      <c r="C162" s="148"/>
      <c r="D162" s="65" t="s">
        <v>17</v>
      </c>
      <c r="E162" s="72">
        <v>5</v>
      </c>
      <c r="F162" s="66"/>
      <c r="G162" s="67" t="str">
        <f t="shared" si="4"/>
        <v/>
      </c>
    </row>
    <row r="163" spans="1:7" s="63" customFormat="1" ht="13.5" customHeight="1" x14ac:dyDescent="0.2">
      <c r="A163" s="64" t="s">
        <v>283</v>
      </c>
      <c r="B163" s="147" t="s">
        <v>323</v>
      </c>
      <c r="C163" s="148"/>
      <c r="D163" s="65" t="s">
        <v>17</v>
      </c>
      <c r="E163" s="72">
        <v>5</v>
      </c>
      <c r="F163" s="66"/>
      <c r="G163" s="67" t="str">
        <f t="shared" si="4"/>
        <v/>
      </c>
    </row>
    <row r="164" spans="1:7" s="5" customFormat="1" ht="3.95" customHeight="1" x14ac:dyDescent="0.2">
      <c r="A164" s="20"/>
      <c r="B164" s="6"/>
      <c r="C164" s="7"/>
      <c r="D164" s="13"/>
      <c r="E164" s="13"/>
      <c r="F164" s="13"/>
      <c r="G164" s="19"/>
    </row>
    <row r="165" spans="1:7" s="5" customFormat="1" ht="15" customHeight="1" x14ac:dyDescent="0.2">
      <c r="A165" s="52" t="s">
        <v>284</v>
      </c>
      <c r="B165" s="151" t="s">
        <v>94</v>
      </c>
      <c r="C165" s="152"/>
      <c r="D165" s="53"/>
      <c r="E165" s="53"/>
      <c r="F165" s="53"/>
      <c r="G165" s="54"/>
    </row>
    <row r="166" spans="1:7" s="63" customFormat="1" ht="3.95" customHeight="1" x14ac:dyDescent="0.2">
      <c r="A166" s="73"/>
      <c r="B166" s="74"/>
      <c r="C166" s="75"/>
      <c r="D166" s="81"/>
      <c r="E166" s="81"/>
      <c r="F166" s="81"/>
      <c r="G166" s="82"/>
    </row>
    <row r="167" spans="1:7" s="63" customFormat="1" ht="13.5" customHeight="1" x14ac:dyDescent="0.2">
      <c r="A167" s="64" t="s">
        <v>285</v>
      </c>
      <c r="B167" s="147" t="s">
        <v>95</v>
      </c>
      <c r="C167" s="148"/>
      <c r="D167" s="65" t="s">
        <v>17</v>
      </c>
      <c r="E167" s="72">
        <v>30</v>
      </c>
      <c r="F167" s="66"/>
      <c r="G167" s="67" t="str">
        <f>IF(F167="","",IF(F167="SO","",E167*F167))</f>
        <v/>
      </c>
    </row>
    <row r="168" spans="1:7" s="5" customFormat="1" ht="3.95" customHeight="1" x14ac:dyDescent="0.2">
      <c r="A168" s="38"/>
      <c r="B168" s="163"/>
      <c r="C168" s="164"/>
      <c r="D168" s="21"/>
      <c r="E168" s="21"/>
      <c r="F168" s="21"/>
      <c r="G168" s="10"/>
    </row>
    <row r="169" spans="1:7" s="5" customFormat="1" ht="15" customHeight="1" x14ac:dyDescent="0.2">
      <c r="A169" s="52" t="s">
        <v>219</v>
      </c>
      <c r="B169" s="151" t="s">
        <v>96</v>
      </c>
      <c r="C169" s="152"/>
      <c r="D169" s="53"/>
      <c r="E169" s="53"/>
      <c r="F169" s="53"/>
      <c r="G169" s="54"/>
    </row>
    <row r="170" spans="1:7" s="63" customFormat="1" ht="3.95" customHeight="1" x14ac:dyDescent="0.2">
      <c r="A170" s="73"/>
      <c r="B170" s="74"/>
      <c r="C170" s="75"/>
      <c r="D170" s="84"/>
      <c r="E170" s="84"/>
      <c r="F170" s="84"/>
      <c r="G170" s="85"/>
    </row>
    <row r="171" spans="1:7" s="63" customFormat="1" ht="13.5" customHeight="1" x14ac:dyDescent="0.2">
      <c r="A171" s="64" t="s">
        <v>321</v>
      </c>
      <c r="B171" s="147" t="s">
        <v>322</v>
      </c>
      <c r="C171" s="148"/>
      <c r="D171" s="65" t="s">
        <v>2</v>
      </c>
      <c r="E171" s="83">
        <v>1</v>
      </c>
      <c r="F171" s="66"/>
      <c r="G171" s="67" t="str">
        <f>IF(F171="","",IF(F171="SO","",E171*F171))</f>
        <v/>
      </c>
    </row>
    <row r="172" spans="1:7" s="5" customFormat="1" ht="20.100000000000001" customHeight="1" x14ac:dyDescent="0.2">
      <c r="A172" s="144" t="s">
        <v>344</v>
      </c>
      <c r="B172" s="145"/>
      <c r="C172" s="145"/>
      <c r="D172" s="145"/>
      <c r="E172" s="145"/>
      <c r="F172" s="146"/>
      <c r="G172" s="71" t="str">
        <f>IF(SUM(G149:G171)=0,"",SUM(G149:G171))</f>
        <v/>
      </c>
    </row>
    <row r="173" spans="1:7" s="5" customFormat="1" ht="3.95" customHeight="1" x14ac:dyDescent="0.2">
      <c r="A173" s="20"/>
      <c r="B173" s="6"/>
      <c r="C173" s="7"/>
      <c r="D173" s="13"/>
      <c r="E173" s="13"/>
      <c r="F173" s="13"/>
      <c r="G173" s="19"/>
    </row>
    <row r="174" spans="1:7" s="5" customFormat="1" ht="21" customHeight="1" x14ac:dyDescent="0.2">
      <c r="A174" s="55" t="s">
        <v>286</v>
      </c>
      <c r="B174" s="155" t="s">
        <v>22</v>
      </c>
      <c r="C174" s="155"/>
      <c r="D174" s="58"/>
      <c r="E174" s="58"/>
      <c r="F174" s="58"/>
      <c r="G174" s="57"/>
    </row>
    <row r="175" spans="1:7" s="5" customFormat="1" ht="3.95" customHeight="1" x14ac:dyDescent="0.2">
      <c r="A175" s="20"/>
      <c r="B175" s="6"/>
      <c r="C175" s="7"/>
      <c r="D175" s="13"/>
      <c r="E175" s="13"/>
      <c r="F175" s="13"/>
      <c r="G175" s="19"/>
    </row>
    <row r="176" spans="1:7" s="5" customFormat="1" ht="15" customHeight="1" x14ac:dyDescent="0.2">
      <c r="A176" s="52" t="s">
        <v>223</v>
      </c>
      <c r="B176" s="151" t="s">
        <v>100</v>
      </c>
      <c r="C176" s="152"/>
      <c r="D176" s="53"/>
      <c r="E176" s="53"/>
      <c r="F176" s="53"/>
      <c r="G176" s="54"/>
    </row>
    <row r="177" spans="1:7" s="63" customFormat="1" ht="3.95" customHeight="1" x14ac:dyDescent="0.2">
      <c r="A177" s="73"/>
      <c r="B177" s="74"/>
      <c r="C177" s="75"/>
      <c r="D177" s="81"/>
      <c r="E177" s="81"/>
      <c r="F177" s="81"/>
      <c r="G177" s="82"/>
    </row>
    <row r="178" spans="1:7" s="5" customFormat="1" ht="15.75" customHeight="1" x14ac:dyDescent="0.2">
      <c r="A178" s="189" t="s">
        <v>224</v>
      </c>
      <c r="B178" s="190" t="s">
        <v>97</v>
      </c>
      <c r="C178" s="191"/>
      <c r="D178" s="22"/>
      <c r="E178" s="22"/>
      <c r="F178" s="86"/>
      <c r="G178" s="15"/>
    </row>
    <row r="179" spans="1:7" s="63" customFormat="1" ht="3.95" customHeight="1" x14ac:dyDescent="0.2">
      <c r="A179" s="189"/>
      <c r="B179" s="190"/>
      <c r="C179" s="191"/>
      <c r="D179" s="81"/>
      <c r="E179" s="81"/>
      <c r="F179" s="87"/>
      <c r="G179" s="82"/>
    </row>
    <row r="180" spans="1:7" s="63" customFormat="1" ht="13.5" customHeight="1" x14ac:dyDescent="0.2">
      <c r="A180" s="64" t="s">
        <v>287</v>
      </c>
      <c r="B180" s="147" t="s">
        <v>23</v>
      </c>
      <c r="C180" s="148"/>
      <c r="D180" s="65" t="s">
        <v>1</v>
      </c>
      <c r="E180" s="72">
        <v>50</v>
      </c>
      <c r="F180" s="66"/>
      <c r="G180" s="67" t="str">
        <f>IF(F180="","",IF(F180="SO","",E180*F180))</f>
        <v/>
      </c>
    </row>
    <row r="181" spans="1:7" s="63" customFormat="1" ht="3.95" customHeight="1" x14ac:dyDescent="0.2">
      <c r="A181" s="73"/>
      <c r="B181" s="74"/>
      <c r="C181" s="75"/>
      <c r="D181" s="81"/>
      <c r="E181" s="81"/>
      <c r="F181" s="81"/>
      <c r="G181" s="82"/>
    </row>
    <row r="182" spans="1:7" s="63" customFormat="1" ht="15.75" customHeight="1" x14ac:dyDescent="0.2">
      <c r="A182" s="189" t="s">
        <v>225</v>
      </c>
      <c r="B182" s="190" t="s">
        <v>99</v>
      </c>
      <c r="C182" s="191"/>
      <c r="D182" s="22"/>
      <c r="E182" s="22"/>
      <c r="F182" s="86"/>
      <c r="G182" s="15"/>
    </row>
    <row r="183" spans="1:7" s="63" customFormat="1" ht="3.95" customHeight="1" x14ac:dyDescent="0.2">
      <c r="A183" s="189"/>
      <c r="B183" s="190"/>
      <c r="C183" s="191"/>
      <c r="D183" s="76"/>
      <c r="E183" s="76"/>
      <c r="F183" s="87"/>
      <c r="G183" s="77"/>
    </row>
    <row r="184" spans="1:7" s="63" customFormat="1" ht="13.5" customHeight="1" x14ac:dyDescent="0.2">
      <c r="A184" s="64" t="s">
        <v>288</v>
      </c>
      <c r="B184" s="147" t="s">
        <v>98</v>
      </c>
      <c r="C184" s="148"/>
      <c r="D184" s="65" t="s">
        <v>1</v>
      </c>
      <c r="E184" s="72">
        <v>100</v>
      </c>
      <c r="F184" s="66"/>
      <c r="G184" s="67" t="str">
        <f>IF(F184="","",IF(F184="SO","",E184*F184))</f>
        <v/>
      </c>
    </row>
    <row r="185" spans="1:7" s="63" customFormat="1" ht="3.95" customHeight="1" x14ac:dyDescent="0.2">
      <c r="A185" s="73"/>
      <c r="B185" s="74"/>
      <c r="C185" s="75"/>
      <c r="D185" s="81"/>
      <c r="E185" s="81"/>
      <c r="F185" s="81"/>
      <c r="G185" s="82"/>
    </row>
    <row r="186" spans="1:7" s="5" customFormat="1" ht="3.95" customHeight="1" x14ac:dyDescent="0.2">
      <c r="A186" s="20"/>
      <c r="B186" s="6"/>
      <c r="C186" s="7"/>
      <c r="D186" s="28"/>
      <c r="E186" s="28"/>
      <c r="F186" s="28"/>
      <c r="G186" s="27"/>
    </row>
    <row r="187" spans="1:7" s="5" customFormat="1" ht="15" customHeight="1" x14ac:dyDescent="0.2">
      <c r="A187" s="52" t="s">
        <v>226</v>
      </c>
      <c r="B187" s="151" t="s">
        <v>101</v>
      </c>
      <c r="C187" s="152"/>
      <c r="D187" s="53"/>
      <c r="E187" s="53"/>
      <c r="F187" s="53"/>
      <c r="G187" s="54"/>
    </row>
    <row r="188" spans="1:7" s="63" customFormat="1" ht="3.95" customHeight="1" x14ac:dyDescent="0.2">
      <c r="A188" s="73"/>
      <c r="B188" s="74"/>
      <c r="C188" s="75"/>
      <c r="D188" s="81"/>
      <c r="E188" s="81"/>
      <c r="F188" s="81"/>
      <c r="G188" s="82"/>
    </row>
    <row r="189" spans="1:7" s="63" customFormat="1" ht="13.5" customHeight="1" x14ac:dyDescent="0.2">
      <c r="A189" s="64" t="s">
        <v>289</v>
      </c>
      <c r="B189" s="147" t="s">
        <v>24</v>
      </c>
      <c r="C189" s="148"/>
      <c r="D189" s="65" t="s">
        <v>1</v>
      </c>
      <c r="E189" s="72">
        <v>50</v>
      </c>
      <c r="F189" s="66"/>
      <c r="G189" s="67" t="str">
        <f>IF(F189="","",IF(F189="SO","",E189*F189))</f>
        <v/>
      </c>
    </row>
    <row r="190" spans="1:7" s="5" customFormat="1" ht="3.95" customHeight="1" x14ac:dyDescent="0.2">
      <c r="A190" s="20"/>
      <c r="B190" s="6"/>
      <c r="C190" s="7"/>
      <c r="D190" s="23"/>
      <c r="E190" s="23"/>
      <c r="F190" s="23"/>
      <c r="G190" s="4"/>
    </row>
    <row r="191" spans="1:7" s="5" customFormat="1" ht="3.95" customHeight="1" x14ac:dyDescent="0.2">
      <c r="A191" s="20"/>
      <c r="B191" s="6"/>
      <c r="C191" s="7"/>
      <c r="D191" s="23"/>
      <c r="E191" s="23"/>
      <c r="F191" s="23"/>
      <c r="G191" s="4"/>
    </row>
    <row r="192" spans="1:7" s="5" customFormat="1" ht="15" customHeight="1" x14ac:dyDescent="0.2">
      <c r="A192" s="52" t="s">
        <v>227</v>
      </c>
      <c r="B192" s="151" t="s">
        <v>103</v>
      </c>
      <c r="C192" s="152"/>
      <c r="D192" s="53"/>
      <c r="E192" s="53"/>
      <c r="F192" s="53"/>
      <c r="G192" s="54"/>
    </row>
    <row r="193" spans="1:7" s="5" customFormat="1" ht="15.75" customHeight="1" x14ac:dyDescent="0.2">
      <c r="A193" s="192" t="s">
        <v>228</v>
      </c>
      <c r="B193" s="193" t="s">
        <v>105</v>
      </c>
      <c r="C193" s="194"/>
      <c r="D193" s="22"/>
      <c r="E193" s="22"/>
      <c r="F193" s="195"/>
      <c r="G193" s="15"/>
    </row>
    <row r="194" spans="1:7" s="5" customFormat="1" ht="3.95" customHeight="1" x14ac:dyDescent="0.2">
      <c r="A194" s="192"/>
      <c r="B194" s="193"/>
      <c r="C194" s="194"/>
      <c r="D194" s="28"/>
      <c r="E194" s="28"/>
      <c r="F194" s="196"/>
      <c r="G194" s="27"/>
    </row>
    <row r="195" spans="1:7" s="63" customFormat="1" ht="13.5" customHeight="1" x14ac:dyDescent="0.2">
      <c r="A195" s="64" t="s">
        <v>290</v>
      </c>
      <c r="B195" s="147" t="s">
        <v>104</v>
      </c>
      <c r="C195" s="148"/>
      <c r="D195" s="65" t="s">
        <v>1</v>
      </c>
      <c r="E195" s="72">
        <v>5</v>
      </c>
      <c r="F195" s="66"/>
      <c r="G195" s="67" t="str">
        <f>IF(F195="","",IF(F195="SO","",E195*F195))</f>
        <v/>
      </c>
    </row>
    <row r="196" spans="1:7" s="5" customFormat="1" ht="20.100000000000001" customHeight="1" x14ac:dyDescent="0.2">
      <c r="A196" s="144" t="s">
        <v>345</v>
      </c>
      <c r="B196" s="145"/>
      <c r="C196" s="145"/>
      <c r="D196" s="145"/>
      <c r="E196" s="145"/>
      <c r="F196" s="146"/>
      <c r="G196" s="71" t="str">
        <f>IF(SUM(G174:G195)=0,"",SUM(G174:G195))</f>
        <v/>
      </c>
    </row>
    <row r="197" spans="1:7" s="5" customFormat="1" ht="3.95" customHeight="1" x14ac:dyDescent="0.2">
      <c r="A197" s="20"/>
      <c r="B197" s="6"/>
      <c r="C197" s="7"/>
      <c r="D197" s="23"/>
      <c r="E197" s="23"/>
      <c r="F197" s="23"/>
      <c r="G197" s="4"/>
    </row>
    <row r="198" spans="1:7" s="5" customFormat="1" ht="21" customHeight="1" x14ac:dyDescent="0.2">
      <c r="A198" s="55" t="s">
        <v>291</v>
      </c>
      <c r="B198" s="155" t="s">
        <v>25</v>
      </c>
      <c r="C198" s="155"/>
      <c r="D198" s="58"/>
      <c r="E198" s="58"/>
      <c r="F198" s="58"/>
      <c r="G198" s="57"/>
    </row>
    <row r="199" spans="1:7" s="5" customFormat="1" ht="3.95" customHeight="1" x14ac:dyDescent="0.2">
      <c r="A199" s="20"/>
      <c r="B199" s="6"/>
      <c r="C199" s="7"/>
      <c r="D199" s="13"/>
      <c r="E199" s="13"/>
      <c r="F199" s="13"/>
      <c r="G199" s="19"/>
    </row>
    <row r="200" spans="1:7" s="5" customFormat="1" ht="15" customHeight="1" x14ac:dyDescent="0.2">
      <c r="A200" s="52" t="s">
        <v>26</v>
      </c>
      <c r="B200" s="151" t="s">
        <v>106</v>
      </c>
      <c r="C200" s="152"/>
      <c r="D200" s="53"/>
      <c r="E200" s="53"/>
      <c r="F200" s="53"/>
      <c r="G200" s="54"/>
    </row>
    <row r="201" spans="1:7" s="63" customFormat="1" ht="3.95" customHeight="1" x14ac:dyDescent="0.2">
      <c r="A201" s="73"/>
      <c r="B201" s="74"/>
      <c r="C201" s="75"/>
      <c r="D201" s="76"/>
      <c r="E201" s="76"/>
      <c r="F201" s="76"/>
      <c r="G201" s="77"/>
    </row>
    <row r="202" spans="1:7" s="63" customFormat="1" ht="13.5" customHeight="1" x14ac:dyDescent="0.2">
      <c r="A202" s="64" t="s">
        <v>292</v>
      </c>
      <c r="B202" s="147" t="s">
        <v>107</v>
      </c>
      <c r="C202" s="148"/>
      <c r="D202" s="65" t="s">
        <v>1</v>
      </c>
      <c r="E202" s="72">
        <v>25</v>
      </c>
      <c r="F202" s="66"/>
      <c r="G202" s="67" t="str">
        <f>IF(F202="","",IF(F202="SO","",E202*F202))</f>
        <v/>
      </c>
    </row>
    <row r="203" spans="1:7" s="5" customFormat="1" ht="3.95" customHeight="1" x14ac:dyDescent="0.2">
      <c r="A203" s="20"/>
      <c r="B203" s="6"/>
      <c r="C203" s="7"/>
      <c r="D203" s="13"/>
      <c r="E203" s="13"/>
      <c r="F203" s="13"/>
      <c r="G203" s="19"/>
    </row>
    <row r="204" spans="1:7" s="5" customFormat="1" ht="15" customHeight="1" x14ac:dyDescent="0.2">
      <c r="A204" s="52" t="s">
        <v>229</v>
      </c>
      <c r="B204" s="151" t="s">
        <v>108</v>
      </c>
      <c r="C204" s="152"/>
      <c r="D204" s="53"/>
      <c r="E204" s="53"/>
      <c r="F204" s="53"/>
      <c r="G204" s="54"/>
    </row>
    <row r="205" spans="1:7" s="63" customFormat="1" ht="3.95" customHeight="1" x14ac:dyDescent="0.2">
      <c r="A205" s="73"/>
      <c r="B205" s="74"/>
      <c r="C205" s="75"/>
      <c r="D205" s="76"/>
      <c r="E205" s="76"/>
      <c r="F205" s="76"/>
      <c r="G205" s="77"/>
    </row>
    <row r="206" spans="1:7" s="63" customFormat="1" ht="13.5" customHeight="1" x14ac:dyDescent="0.2">
      <c r="A206" s="64" t="s">
        <v>230</v>
      </c>
      <c r="B206" s="147" t="s">
        <v>109</v>
      </c>
      <c r="C206" s="148"/>
      <c r="D206" s="65" t="s">
        <v>1</v>
      </c>
      <c r="E206" s="72">
        <v>75</v>
      </c>
      <c r="F206" s="66"/>
      <c r="G206" s="67" t="str">
        <f>IF(F206="","",IF(F206="SO","",E206*F206))</f>
        <v/>
      </c>
    </row>
    <row r="207" spans="1:7" s="5" customFormat="1" ht="3.95" customHeight="1" x14ac:dyDescent="0.2">
      <c r="A207" s="20"/>
      <c r="B207" s="6"/>
      <c r="C207" s="7"/>
      <c r="D207" s="13"/>
      <c r="E207" s="13"/>
      <c r="F207" s="13"/>
      <c r="G207" s="19"/>
    </row>
    <row r="208" spans="1:7" s="5" customFormat="1" ht="15" customHeight="1" x14ac:dyDescent="0.2">
      <c r="A208" s="52" t="s">
        <v>231</v>
      </c>
      <c r="B208" s="151" t="s">
        <v>110</v>
      </c>
      <c r="C208" s="152"/>
      <c r="D208" s="53"/>
      <c r="E208" s="53"/>
      <c r="F208" s="53"/>
      <c r="G208" s="54"/>
    </row>
    <row r="209" spans="1:7" s="63" customFormat="1" ht="3.95" customHeight="1" x14ac:dyDescent="0.2">
      <c r="A209" s="73"/>
      <c r="B209" s="74"/>
      <c r="C209" s="75"/>
      <c r="D209" s="81"/>
      <c r="E209" s="81"/>
      <c r="F209" s="81"/>
      <c r="G209" s="82"/>
    </row>
    <row r="210" spans="1:7" s="63" customFormat="1" ht="13.5" customHeight="1" x14ac:dyDescent="0.2">
      <c r="A210" s="64" t="s">
        <v>232</v>
      </c>
      <c r="B210" s="147" t="s">
        <v>27</v>
      </c>
      <c r="C210" s="148"/>
      <c r="D210" s="65" t="s">
        <v>3</v>
      </c>
      <c r="E210" s="83">
        <v>2</v>
      </c>
      <c r="F210" s="66"/>
      <c r="G210" s="67" t="str">
        <f t="shared" ref="G210:G211" si="5">IF(F210="","",IF(F210="SO","",E210*F210))</f>
        <v/>
      </c>
    </row>
    <row r="211" spans="1:7" s="63" customFormat="1" ht="13.5" customHeight="1" x14ac:dyDescent="0.2">
      <c r="A211" s="64" t="s">
        <v>293</v>
      </c>
      <c r="B211" s="147" t="s">
        <v>29</v>
      </c>
      <c r="C211" s="148"/>
      <c r="D211" s="65" t="s">
        <v>3</v>
      </c>
      <c r="E211" s="83">
        <v>1</v>
      </c>
      <c r="F211" s="66"/>
      <c r="G211" s="67" t="str">
        <f t="shared" si="5"/>
        <v/>
      </c>
    </row>
    <row r="212" spans="1:7" s="5" customFormat="1" ht="3.95" customHeight="1" x14ac:dyDescent="0.2">
      <c r="A212" s="20"/>
      <c r="B212" s="6"/>
      <c r="C212" s="7"/>
      <c r="D212" s="13"/>
      <c r="E212" s="13"/>
      <c r="F212" s="13"/>
      <c r="G212" s="19"/>
    </row>
    <row r="213" spans="1:7" s="5" customFormat="1" ht="15" customHeight="1" x14ac:dyDescent="0.2">
      <c r="A213" s="52" t="s">
        <v>233</v>
      </c>
      <c r="B213" s="151" t="s">
        <v>154</v>
      </c>
      <c r="C213" s="152"/>
      <c r="D213" s="53"/>
      <c r="E213" s="53"/>
      <c r="F213" s="53"/>
      <c r="G213" s="54"/>
    </row>
    <row r="214" spans="1:7" s="63" customFormat="1" ht="3.95" customHeight="1" x14ac:dyDescent="0.2">
      <c r="A214" s="73"/>
      <c r="B214" s="74"/>
      <c r="C214" s="75"/>
      <c r="D214" s="81"/>
      <c r="E214" s="81"/>
      <c r="F214" s="81"/>
      <c r="G214" s="82"/>
    </row>
    <row r="215" spans="1:7" s="63" customFormat="1" ht="13.5" customHeight="1" x14ac:dyDescent="0.2">
      <c r="A215" s="64" t="s">
        <v>234</v>
      </c>
      <c r="B215" s="147" t="s">
        <v>155</v>
      </c>
      <c r="C215" s="148"/>
      <c r="D215" s="65" t="s">
        <v>3</v>
      </c>
      <c r="E215" s="83">
        <v>2</v>
      </c>
      <c r="F215" s="66"/>
      <c r="G215" s="67" t="str">
        <f>IF(F215="","",IF(F215="SO","",E215*F215))</f>
        <v/>
      </c>
    </row>
    <row r="216" spans="1:7" s="5" customFormat="1" ht="3.95" customHeight="1" x14ac:dyDescent="0.2">
      <c r="A216" s="20"/>
      <c r="B216" s="6"/>
      <c r="C216" s="7"/>
      <c r="D216" s="13"/>
      <c r="E216" s="13"/>
      <c r="F216" s="13"/>
      <c r="G216" s="19"/>
    </row>
    <row r="217" spans="1:7" s="5" customFormat="1" ht="15" customHeight="1" x14ac:dyDescent="0.2">
      <c r="A217" s="52" t="s">
        <v>235</v>
      </c>
      <c r="B217" s="151" t="s">
        <v>111</v>
      </c>
      <c r="C217" s="152"/>
      <c r="D217" s="53"/>
      <c r="E217" s="53"/>
      <c r="F217" s="53"/>
      <c r="G217" s="54"/>
    </row>
    <row r="218" spans="1:7" s="63" customFormat="1" ht="3.95" customHeight="1" x14ac:dyDescent="0.2">
      <c r="A218" s="73"/>
      <c r="B218" s="74"/>
      <c r="C218" s="75"/>
      <c r="D218" s="76"/>
      <c r="E218" s="76"/>
      <c r="F218" s="76"/>
      <c r="G218" s="77"/>
    </row>
    <row r="219" spans="1:7" s="63" customFormat="1" ht="13.5" customHeight="1" x14ac:dyDescent="0.2">
      <c r="A219" s="64" t="s">
        <v>236</v>
      </c>
      <c r="B219" s="147" t="s">
        <v>112</v>
      </c>
      <c r="C219" s="148"/>
      <c r="D219" s="65" t="s">
        <v>2</v>
      </c>
      <c r="E219" s="83">
        <v>3</v>
      </c>
      <c r="F219" s="66"/>
      <c r="G219" s="67" t="str">
        <f>IF(F219="","",IF(F219="SO","",E219*F219))</f>
        <v/>
      </c>
    </row>
    <row r="220" spans="1:7" s="5" customFormat="1" ht="3.95" customHeight="1" x14ac:dyDescent="0.2">
      <c r="A220" s="20"/>
      <c r="B220" s="6"/>
      <c r="C220" s="7"/>
      <c r="D220" s="13"/>
      <c r="E220" s="13"/>
      <c r="F220" s="13"/>
      <c r="G220" s="19"/>
    </row>
    <row r="221" spans="1:7" s="5" customFormat="1" ht="15" customHeight="1" x14ac:dyDescent="0.2">
      <c r="A221" s="52" t="s">
        <v>237</v>
      </c>
      <c r="B221" s="151" t="s">
        <v>113</v>
      </c>
      <c r="C221" s="152"/>
      <c r="D221" s="53"/>
      <c r="E221" s="53"/>
      <c r="F221" s="53"/>
      <c r="G221" s="54"/>
    </row>
    <row r="222" spans="1:7" s="63" customFormat="1" ht="3.95" customHeight="1" x14ac:dyDescent="0.2">
      <c r="A222" s="73"/>
      <c r="B222" s="74"/>
      <c r="C222" s="75"/>
      <c r="D222" s="81"/>
      <c r="E222" s="81"/>
      <c r="F222" s="81"/>
      <c r="G222" s="82"/>
    </row>
    <row r="223" spans="1:7" s="63" customFormat="1" ht="13.5" customHeight="1" x14ac:dyDescent="0.2">
      <c r="A223" s="64" t="s">
        <v>238</v>
      </c>
      <c r="B223" s="147" t="s">
        <v>114</v>
      </c>
      <c r="C223" s="148"/>
      <c r="D223" s="65" t="s">
        <v>3</v>
      </c>
      <c r="E223" s="83">
        <v>3</v>
      </c>
      <c r="F223" s="66"/>
      <c r="G223" s="67" t="str">
        <f>IF(F223="","",IF(F223="SO","",E223*F223))</f>
        <v/>
      </c>
    </row>
    <row r="224" spans="1:7" s="5" customFormat="1" ht="3" customHeight="1" x14ac:dyDescent="0.2">
      <c r="A224" s="17"/>
      <c r="B224" s="11"/>
      <c r="C224" s="12"/>
      <c r="D224" s="17"/>
      <c r="E224" s="17"/>
      <c r="F224" s="17"/>
      <c r="G224" s="10"/>
    </row>
    <row r="225" spans="1:7" s="5" customFormat="1" ht="15" customHeight="1" x14ac:dyDescent="0.2">
      <c r="A225" s="52" t="s">
        <v>239</v>
      </c>
      <c r="B225" s="151" t="s">
        <v>115</v>
      </c>
      <c r="C225" s="152"/>
      <c r="D225" s="53"/>
      <c r="E225" s="53"/>
      <c r="F225" s="53"/>
      <c r="G225" s="54"/>
    </row>
    <row r="226" spans="1:7" s="63" customFormat="1" ht="3.95" customHeight="1" x14ac:dyDescent="0.2">
      <c r="A226" s="73"/>
      <c r="B226" s="74"/>
      <c r="C226" s="75"/>
      <c r="D226" s="81"/>
      <c r="E226" s="81"/>
      <c r="F226" s="81"/>
      <c r="G226" s="82"/>
    </row>
    <row r="227" spans="1:7" s="63" customFormat="1" ht="13.5" customHeight="1" x14ac:dyDescent="0.2">
      <c r="A227" s="64" t="s">
        <v>240</v>
      </c>
      <c r="B227" s="147" t="s">
        <v>116</v>
      </c>
      <c r="C227" s="148"/>
      <c r="D227" s="65" t="s">
        <v>1</v>
      </c>
      <c r="E227" s="72">
        <v>25</v>
      </c>
      <c r="F227" s="66"/>
      <c r="G227" s="67" t="str">
        <f>IF(F227="","",IF(F227="SO","",E227*F227))</f>
        <v/>
      </c>
    </row>
    <row r="228" spans="1:7" s="5" customFormat="1" ht="20.100000000000001" customHeight="1" x14ac:dyDescent="0.2">
      <c r="A228" s="144" t="s">
        <v>339</v>
      </c>
      <c r="B228" s="145"/>
      <c r="C228" s="145"/>
      <c r="D228" s="145"/>
      <c r="E228" s="145"/>
      <c r="F228" s="146"/>
      <c r="G228" s="71" t="str">
        <f>IF(SUM(G198:G227)=0,"",SUM(G198:G227))</f>
        <v/>
      </c>
    </row>
    <row r="229" spans="1:7" s="5" customFormat="1" ht="3.95" customHeight="1" x14ac:dyDescent="0.2">
      <c r="A229" s="20"/>
      <c r="B229" s="6"/>
      <c r="C229" s="7"/>
      <c r="D229" s="23"/>
      <c r="E229" s="23"/>
      <c r="F229" s="23"/>
      <c r="G229" s="4"/>
    </row>
    <row r="230" spans="1:7" s="5" customFormat="1" ht="21" customHeight="1" x14ac:dyDescent="0.2">
      <c r="A230" s="55" t="s">
        <v>241</v>
      </c>
      <c r="B230" s="155" t="s">
        <v>357</v>
      </c>
      <c r="C230" s="155"/>
      <c r="D230" s="58"/>
      <c r="E230" s="58"/>
      <c r="F230" s="58"/>
      <c r="G230" s="57"/>
    </row>
    <row r="231" spans="1:7" s="5" customFormat="1" ht="3.95" customHeight="1" x14ac:dyDescent="0.2">
      <c r="A231" s="20"/>
      <c r="B231" s="6"/>
      <c r="C231" s="7"/>
      <c r="D231" s="23"/>
      <c r="E231" s="23"/>
      <c r="F231" s="23"/>
      <c r="G231" s="4"/>
    </row>
    <row r="232" spans="1:7" s="5" customFormat="1" ht="15" customHeight="1" x14ac:dyDescent="0.2">
      <c r="A232" s="52" t="s">
        <v>242</v>
      </c>
      <c r="B232" s="151" t="s">
        <v>117</v>
      </c>
      <c r="C232" s="152"/>
      <c r="D232" s="53"/>
      <c r="E232" s="53"/>
      <c r="F232" s="53"/>
      <c r="G232" s="54"/>
    </row>
    <row r="233" spans="1:7" s="63" customFormat="1" ht="3.95" customHeight="1" x14ac:dyDescent="0.2">
      <c r="A233" s="73"/>
      <c r="B233" s="74"/>
      <c r="C233" s="75"/>
      <c r="D233" s="81"/>
      <c r="E233" s="81"/>
      <c r="F233" s="81"/>
      <c r="G233" s="82"/>
    </row>
    <row r="234" spans="1:7" s="63" customFormat="1" ht="13.5" customHeight="1" x14ac:dyDescent="0.2">
      <c r="A234" s="64" t="s">
        <v>294</v>
      </c>
      <c r="B234" s="147" t="s">
        <v>156</v>
      </c>
      <c r="C234" s="148"/>
      <c r="D234" s="65" t="s">
        <v>1</v>
      </c>
      <c r="E234" s="72">
        <v>25</v>
      </c>
      <c r="F234" s="66"/>
      <c r="G234" s="67" t="str">
        <f>IF(F234="","",IF(F234="SO","",E234*F234))</f>
        <v/>
      </c>
    </row>
    <row r="235" spans="1:7" s="5" customFormat="1" ht="3.95" customHeight="1" x14ac:dyDescent="0.2">
      <c r="A235" s="20"/>
      <c r="B235" s="6"/>
      <c r="C235" s="7"/>
      <c r="D235" s="23"/>
      <c r="E235" s="23"/>
      <c r="F235" s="23"/>
      <c r="G235" s="4"/>
    </row>
    <row r="236" spans="1:7" s="5" customFormat="1" ht="15" customHeight="1" x14ac:dyDescent="0.2">
      <c r="A236" s="52" t="s">
        <v>243</v>
      </c>
      <c r="B236" s="151" t="s">
        <v>118</v>
      </c>
      <c r="C236" s="152"/>
      <c r="D236" s="53"/>
      <c r="E236" s="53"/>
      <c r="F236" s="53"/>
      <c r="G236" s="54"/>
    </row>
    <row r="237" spans="1:7" s="63" customFormat="1" ht="3.95" customHeight="1" x14ac:dyDescent="0.2">
      <c r="A237" s="73"/>
      <c r="B237" s="74"/>
      <c r="C237" s="75"/>
      <c r="D237" s="81"/>
      <c r="E237" s="81"/>
      <c r="F237" s="81"/>
      <c r="G237" s="82"/>
    </row>
    <row r="238" spans="1:7" s="63" customFormat="1" ht="13.5" customHeight="1" x14ac:dyDescent="0.2">
      <c r="A238" s="64" t="s">
        <v>244</v>
      </c>
      <c r="B238" s="147" t="s">
        <v>119</v>
      </c>
      <c r="C238" s="148"/>
      <c r="D238" s="65" t="s">
        <v>3</v>
      </c>
      <c r="E238" s="83">
        <v>2</v>
      </c>
      <c r="F238" s="66"/>
      <c r="G238" s="67" t="str">
        <f>IF(F238="","",IF(F238="SO","",E238*F238))</f>
        <v/>
      </c>
    </row>
    <row r="239" spans="1:7" s="5" customFormat="1" ht="3.95" customHeight="1" x14ac:dyDescent="0.2">
      <c r="A239" s="20"/>
      <c r="B239" s="6"/>
      <c r="C239" s="7"/>
      <c r="D239" s="23"/>
      <c r="E239" s="23"/>
      <c r="F239" s="23"/>
      <c r="G239" s="4"/>
    </row>
    <row r="240" spans="1:7" s="5" customFormat="1" ht="15" customHeight="1" x14ac:dyDescent="0.2">
      <c r="A240" s="52" t="s">
        <v>245</v>
      </c>
      <c r="B240" s="151" t="s">
        <v>120</v>
      </c>
      <c r="C240" s="152"/>
      <c r="D240" s="53"/>
      <c r="E240" s="53"/>
      <c r="F240" s="53"/>
      <c r="G240" s="54"/>
    </row>
    <row r="241" spans="1:7" s="63" customFormat="1" ht="3.95" customHeight="1" x14ac:dyDescent="0.2">
      <c r="A241" s="73"/>
      <c r="B241" s="74"/>
      <c r="C241" s="75"/>
      <c r="D241" s="81"/>
      <c r="E241" s="81"/>
      <c r="F241" s="81"/>
      <c r="G241" s="82"/>
    </row>
    <row r="242" spans="1:7" s="63" customFormat="1" ht="13.5" customHeight="1" x14ac:dyDescent="0.2">
      <c r="A242" s="64" t="s">
        <v>295</v>
      </c>
      <c r="B242" s="147" t="s">
        <v>30</v>
      </c>
      <c r="C242" s="148"/>
      <c r="D242" s="65" t="s">
        <v>3</v>
      </c>
      <c r="E242" s="83">
        <v>4</v>
      </c>
      <c r="F242" s="66"/>
      <c r="G242" s="67" t="str">
        <f>IF(F242="","",IF(F242="SO","",E242*F242))</f>
        <v/>
      </c>
    </row>
    <row r="243" spans="1:7" s="5" customFormat="1" ht="3.95" customHeight="1" x14ac:dyDescent="0.2">
      <c r="A243" s="20"/>
      <c r="B243" s="6"/>
      <c r="C243" s="7"/>
      <c r="D243" s="23"/>
      <c r="E243" s="23"/>
      <c r="F243" s="23"/>
      <c r="G243" s="4"/>
    </row>
    <row r="244" spans="1:7" s="5" customFormat="1" ht="15" customHeight="1" x14ac:dyDescent="0.2">
      <c r="A244" s="52" t="s">
        <v>246</v>
      </c>
      <c r="B244" s="151" t="s">
        <v>121</v>
      </c>
      <c r="C244" s="152"/>
      <c r="D244" s="53"/>
      <c r="E244" s="53"/>
      <c r="F244" s="53"/>
      <c r="G244" s="54"/>
    </row>
    <row r="245" spans="1:7" s="63" customFormat="1" ht="3.95" customHeight="1" x14ac:dyDescent="0.2">
      <c r="A245" s="73"/>
      <c r="B245" s="74"/>
      <c r="C245" s="75"/>
      <c r="D245" s="81"/>
      <c r="E245" s="81"/>
      <c r="F245" s="81"/>
      <c r="G245" s="82"/>
    </row>
    <row r="246" spans="1:7" s="63" customFormat="1" ht="13.5" customHeight="1" x14ac:dyDescent="0.2">
      <c r="A246" s="64" t="s">
        <v>247</v>
      </c>
      <c r="B246" s="147" t="s">
        <v>102</v>
      </c>
      <c r="C246" s="148"/>
      <c r="D246" s="65" t="s">
        <v>1</v>
      </c>
      <c r="E246" s="72">
        <v>4</v>
      </c>
      <c r="F246" s="66"/>
      <c r="G246" s="67" t="str">
        <f>IF(F246="","",IF(F246="SO","",E246*F246))</f>
        <v/>
      </c>
    </row>
    <row r="247" spans="1:7" s="5" customFormat="1" ht="20.100000000000001" customHeight="1" x14ac:dyDescent="0.2">
      <c r="A247" s="144" t="s">
        <v>340</v>
      </c>
      <c r="B247" s="145"/>
      <c r="C247" s="145"/>
      <c r="D247" s="145"/>
      <c r="E247" s="145"/>
      <c r="F247" s="146"/>
      <c r="G247" s="71" t="str">
        <f>IF(SUM(G230:G246)=0,"",SUM(G230:G246))</f>
        <v/>
      </c>
    </row>
    <row r="248" spans="1:7" s="5" customFormat="1" ht="3.95" customHeight="1" x14ac:dyDescent="0.2">
      <c r="A248" s="20"/>
      <c r="B248" s="6"/>
      <c r="C248" s="7"/>
      <c r="D248" s="23"/>
      <c r="E248" s="23"/>
      <c r="F248" s="23"/>
      <c r="G248" s="4"/>
    </row>
    <row r="249" spans="1:7" s="5" customFormat="1" ht="21" customHeight="1" x14ac:dyDescent="0.2">
      <c r="A249" s="55" t="s">
        <v>248</v>
      </c>
      <c r="B249" s="155" t="s">
        <v>358</v>
      </c>
      <c r="C249" s="155"/>
      <c r="D249" s="58"/>
      <c r="E249" s="58"/>
      <c r="F249" s="58"/>
      <c r="G249" s="57"/>
    </row>
    <row r="250" spans="1:7" s="5" customFormat="1" ht="3.95" customHeight="1" x14ac:dyDescent="0.2">
      <c r="A250" s="20"/>
      <c r="B250" s="6"/>
      <c r="C250" s="7"/>
      <c r="D250" s="23"/>
      <c r="E250" s="23"/>
      <c r="F250" s="23"/>
      <c r="G250" s="4"/>
    </row>
    <row r="251" spans="1:7" s="5" customFormat="1" ht="15" customHeight="1" x14ac:dyDescent="0.2">
      <c r="A251" s="52" t="s">
        <v>249</v>
      </c>
      <c r="B251" s="151" t="s">
        <v>122</v>
      </c>
      <c r="C251" s="152"/>
      <c r="D251" s="53"/>
      <c r="E251" s="53"/>
      <c r="F251" s="53"/>
      <c r="G251" s="54"/>
    </row>
    <row r="252" spans="1:7" s="63" customFormat="1" ht="3.95" customHeight="1" x14ac:dyDescent="0.2">
      <c r="A252" s="73"/>
      <c r="B252" s="74"/>
      <c r="C252" s="75"/>
      <c r="D252" s="81"/>
      <c r="E252" s="81"/>
      <c r="F252" s="81"/>
      <c r="G252" s="82"/>
    </row>
    <row r="253" spans="1:7" s="63" customFormat="1" ht="13.5" customHeight="1" x14ac:dyDescent="0.2">
      <c r="A253" s="64" t="s">
        <v>250</v>
      </c>
      <c r="B253" s="147" t="s">
        <v>123</v>
      </c>
      <c r="C253" s="148"/>
      <c r="D253" s="65" t="s">
        <v>3</v>
      </c>
      <c r="E253" s="83">
        <v>3</v>
      </c>
      <c r="F253" s="66"/>
      <c r="G253" s="67" t="str">
        <f>IF(F253="","",IF(F253="SO","",E253*F253))</f>
        <v/>
      </c>
    </row>
    <row r="254" spans="1:7" s="5" customFormat="1" ht="3.95" customHeight="1" x14ac:dyDescent="0.2">
      <c r="A254" s="20"/>
      <c r="B254" s="6"/>
      <c r="C254" s="7"/>
      <c r="D254" s="23"/>
      <c r="E254" s="23"/>
      <c r="F254" s="23"/>
      <c r="G254" s="4"/>
    </row>
    <row r="255" spans="1:7" s="5" customFormat="1" ht="15" customHeight="1" x14ac:dyDescent="0.2">
      <c r="A255" s="52" t="s">
        <v>251</v>
      </c>
      <c r="B255" s="151" t="s">
        <v>124</v>
      </c>
      <c r="C255" s="152"/>
      <c r="D255" s="53"/>
      <c r="E255" s="53"/>
      <c r="F255" s="53"/>
      <c r="G255" s="54"/>
    </row>
    <row r="256" spans="1:7" s="63" customFormat="1" ht="3.95" customHeight="1" x14ac:dyDescent="0.2">
      <c r="A256" s="73"/>
      <c r="B256" s="74"/>
      <c r="C256" s="75"/>
      <c r="D256" s="81"/>
      <c r="E256" s="81"/>
      <c r="F256" s="81"/>
      <c r="G256" s="82"/>
    </row>
    <row r="257" spans="1:7" s="63" customFormat="1" ht="13.5" customHeight="1" x14ac:dyDescent="0.2">
      <c r="A257" s="64" t="s">
        <v>252</v>
      </c>
      <c r="B257" s="147" t="s">
        <v>119</v>
      </c>
      <c r="C257" s="148"/>
      <c r="D257" s="65" t="s">
        <v>3</v>
      </c>
      <c r="E257" s="83">
        <v>2</v>
      </c>
      <c r="F257" s="66"/>
      <c r="G257" s="67" t="str">
        <f>IF(F257="","",IF(F257="SO","",E257*F257))</f>
        <v/>
      </c>
    </row>
    <row r="258" spans="1:7" s="5" customFormat="1" ht="3.95" customHeight="1" x14ac:dyDescent="0.2">
      <c r="A258" s="20"/>
      <c r="B258" s="6"/>
      <c r="C258" s="7"/>
      <c r="D258" s="23"/>
      <c r="E258" s="23"/>
      <c r="F258" s="23"/>
      <c r="G258" s="4"/>
    </row>
    <row r="259" spans="1:7" s="5" customFormat="1" ht="15" customHeight="1" x14ac:dyDescent="0.2">
      <c r="A259" s="52" t="s">
        <v>253</v>
      </c>
      <c r="B259" s="151" t="s">
        <v>110</v>
      </c>
      <c r="C259" s="152"/>
      <c r="D259" s="53"/>
      <c r="E259" s="53"/>
      <c r="F259" s="53"/>
      <c r="G259" s="54"/>
    </row>
    <row r="260" spans="1:7" s="63" customFormat="1" ht="3.95" customHeight="1" x14ac:dyDescent="0.2">
      <c r="A260" s="73"/>
      <c r="B260" s="74"/>
      <c r="C260" s="75"/>
      <c r="D260" s="81"/>
      <c r="E260" s="81"/>
      <c r="F260" s="81"/>
      <c r="G260" s="82"/>
    </row>
    <row r="261" spans="1:7" s="63" customFormat="1" ht="13.5" customHeight="1" x14ac:dyDescent="0.2">
      <c r="A261" s="64" t="s">
        <v>296</v>
      </c>
      <c r="B261" s="147" t="s">
        <v>28</v>
      </c>
      <c r="C261" s="148"/>
      <c r="D261" s="65" t="s">
        <v>3</v>
      </c>
      <c r="E261" s="83">
        <v>2</v>
      </c>
      <c r="F261" s="66"/>
      <c r="G261" s="67" t="str">
        <f>IF(F261="","",IF(F261="SO","",E261*F261))</f>
        <v/>
      </c>
    </row>
    <row r="262" spans="1:7" s="5" customFormat="1" ht="3.95" customHeight="1" x14ac:dyDescent="0.2">
      <c r="A262" s="20"/>
      <c r="B262" s="6"/>
      <c r="C262" s="7"/>
      <c r="D262" s="23"/>
      <c r="E262" s="23"/>
      <c r="F262" s="23"/>
      <c r="G262" s="4"/>
    </row>
    <row r="263" spans="1:7" s="5" customFormat="1" ht="20.100000000000001" customHeight="1" x14ac:dyDescent="0.2">
      <c r="A263" s="144" t="s">
        <v>346</v>
      </c>
      <c r="B263" s="145"/>
      <c r="C263" s="145"/>
      <c r="D263" s="145"/>
      <c r="E263" s="145"/>
      <c r="F263" s="146"/>
      <c r="G263" s="71" t="str">
        <f>IF(SUM(G249:G262)=0,"",SUM(G249:G262))</f>
        <v/>
      </c>
    </row>
    <row r="264" spans="1:7" s="5" customFormat="1" ht="3.95" customHeight="1" x14ac:dyDescent="0.2">
      <c r="A264" s="20"/>
      <c r="B264" s="6"/>
      <c r="C264" s="7"/>
      <c r="D264" s="23"/>
      <c r="E264" s="23"/>
      <c r="F264" s="23"/>
      <c r="G264" s="4"/>
    </row>
    <row r="265" spans="1:7" s="5" customFormat="1" ht="21" customHeight="1" x14ac:dyDescent="0.2">
      <c r="A265" s="55" t="s">
        <v>254</v>
      </c>
      <c r="B265" s="155" t="s">
        <v>359</v>
      </c>
      <c r="C265" s="155"/>
      <c r="D265" s="58"/>
      <c r="E265" s="58"/>
      <c r="F265" s="58"/>
      <c r="G265" s="57"/>
    </row>
    <row r="266" spans="1:7" s="5" customFormat="1" ht="3.95" customHeight="1" x14ac:dyDescent="0.2">
      <c r="A266" s="20"/>
      <c r="B266" s="6"/>
      <c r="C266" s="7"/>
      <c r="D266" s="23"/>
      <c r="E266" s="23"/>
      <c r="F266" s="23"/>
      <c r="G266" s="4"/>
    </row>
    <row r="267" spans="1:7" s="5" customFormat="1" ht="15" customHeight="1" x14ac:dyDescent="0.2">
      <c r="A267" s="52" t="s">
        <v>255</v>
      </c>
      <c r="B267" s="151" t="s">
        <v>129</v>
      </c>
      <c r="C267" s="152"/>
      <c r="D267" s="53"/>
      <c r="E267" s="53"/>
      <c r="F267" s="53"/>
      <c r="G267" s="54"/>
    </row>
    <row r="268" spans="1:7" s="63" customFormat="1" ht="3.95" customHeight="1" x14ac:dyDescent="0.2">
      <c r="A268" s="73"/>
      <c r="B268" s="74"/>
      <c r="C268" s="75"/>
      <c r="D268" s="81"/>
      <c r="E268" s="81"/>
      <c r="F268" s="81"/>
      <c r="G268" s="82"/>
    </row>
    <row r="269" spans="1:7" s="63" customFormat="1" ht="13.5" customHeight="1" x14ac:dyDescent="0.2">
      <c r="A269" s="64" t="s">
        <v>297</v>
      </c>
      <c r="B269" s="147" t="s">
        <v>130</v>
      </c>
      <c r="C269" s="148"/>
      <c r="D269" s="65" t="s">
        <v>3</v>
      </c>
      <c r="E269" s="83">
        <v>1</v>
      </c>
      <c r="F269" s="66"/>
      <c r="G269" s="67" t="str">
        <f>IF(F269="","",IF(F269="SO","",E269*F269))</f>
        <v/>
      </c>
    </row>
    <row r="270" spans="1:7" s="5" customFormat="1" ht="3.95" customHeight="1" x14ac:dyDescent="0.2">
      <c r="A270" s="20"/>
      <c r="B270" s="6"/>
      <c r="C270" s="7"/>
      <c r="D270" s="23"/>
      <c r="E270" s="23"/>
      <c r="F270" s="23"/>
      <c r="G270" s="33"/>
    </row>
    <row r="271" spans="1:7" s="5" customFormat="1" ht="15" customHeight="1" x14ac:dyDescent="0.2">
      <c r="A271" s="52" t="s">
        <v>256</v>
      </c>
      <c r="B271" s="151" t="s">
        <v>125</v>
      </c>
      <c r="C271" s="152"/>
      <c r="D271" s="53"/>
      <c r="E271" s="53"/>
      <c r="F271" s="53"/>
      <c r="G271" s="54"/>
    </row>
    <row r="272" spans="1:7" s="63" customFormat="1" ht="3.95" customHeight="1" x14ac:dyDescent="0.2">
      <c r="A272" s="73"/>
      <c r="B272" s="74"/>
      <c r="C272" s="75"/>
      <c r="D272" s="81"/>
      <c r="E272" s="81"/>
      <c r="F272" s="81"/>
      <c r="G272" s="82"/>
    </row>
    <row r="273" spans="1:7" s="63" customFormat="1" ht="13.5" customHeight="1" x14ac:dyDescent="0.2">
      <c r="A273" s="64" t="s">
        <v>257</v>
      </c>
      <c r="B273" s="147" t="s">
        <v>126</v>
      </c>
      <c r="C273" s="148"/>
      <c r="D273" s="65" t="s">
        <v>3</v>
      </c>
      <c r="E273" s="83">
        <v>1</v>
      </c>
      <c r="F273" s="66"/>
      <c r="G273" s="67" t="str">
        <f>IF(F273="","",IF(F273="SO","",E273*F273))</f>
        <v/>
      </c>
    </row>
    <row r="274" spans="1:7" s="5" customFormat="1" ht="3.95" customHeight="1" x14ac:dyDescent="0.2">
      <c r="A274" s="20"/>
      <c r="B274" s="6"/>
      <c r="C274" s="7"/>
      <c r="D274" s="23"/>
      <c r="E274" s="23"/>
      <c r="F274" s="23"/>
      <c r="G274" s="4"/>
    </row>
    <row r="275" spans="1:7" s="5" customFormat="1" ht="15" customHeight="1" x14ac:dyDescent="0.2">
      <c r="A275" s="52" t="s">
        <v>258</v>
      </c>
      <c r="B275" s="151" t="s">
        <v>127</v>
      </c>
      <c r="C275" s="152"/>
      <c r="D275" s="53"/>
      <c r="E275" s="53"/>
      <c r="F275" s="53"/>
      <c r="G275" s="54"/>
    </row>
    <row r="276" spans="1:7" s="5" customFormat="1" ht="3.95" customHeight="1" x14ac:dyDescent="0.2">
      <c r="A276" s="20"/>
      <c r="B276" s="6"/>
      <c r="C276" s="7"/>
      <c r="D276" s="23"/>
      <c r="E276" s="23"/>
      <c r="F276" s="23"/>
      <c r="G276" s="4"/>
    </row>
    <row r="277" spans="1:7" s="63" customFormat="1" ht="13.5" customHeight="1" x14ac:dyDescent="0.2">
      <c r="A277" s="64" t="s">
        <v>298</v>
      </c>
      <c r="B277" s="147" t="s">
        <v>128</v>
      </c>
      <c r="C277" s="148"/>
      <c r="D277" s="65" t="s">
        <v>3</v>
      </c>
      <c r="E277" s="83">
        <v>1</v>
      </c>
      <c r="F277" s="66"/>
      <c r="G277" s="67" t="str">
        <f>IF(F277="","",IF(F277="SO","",E277*F277))</f>
        <v/>
      </c>
    </row>
    <row r="278" spans="1:7" s="5" customFormat="1" ht="20.100000000000001" customHeight="1" x14ac:dyDescent="0.2">
      <c r="A278" s="144" t="s">
        <v>347</v>
      </c>
      <c r="B278" s="145"/>
      <c r="C278" s="145"/>
      <c r="D278" s="145"/>
      <c r="E278" s="145"/>
      <c r="F278" s="146"/>
      <c r="G278" s="71" t="str">
        <f>IF(SUM(G265:G277)=0,"",SUM(G265:G277))</f>
        <v/>
      </c>
    </row>
    <row r="279" spans="1:7" s="5" customFormat="1" ht="3.95" customHeight="1" x14ac:dyDescent="0.2">
      <c r="A279" s="20"/>
      <c r="B279" s="6"/>
      <c r="C279" s="7"/>
      <c r="D279" s="23"/>
      <c r="E279" s="23"/>
      <c r="F279" s="23"/>
      <c r="G279" s="4"/>
    </row>
    <row r="280" spans="1:7" s="5" customFormat="1" ht="21" customHeight="1" x14ac:dyDescent="0.2">
      <c r="A280" s="55" t="s">
        <v>259</v>
      </c>
      <c r="B280" s="155" t="s">
        <v>360</v>
      </c>
      <c r="C280" s="155"/>
      <c r="D280" s="58"/>
      <c r="E280" s="58"/>
      <c r="F280" s="58"/>
      <c r="G280" s="57"/>
    </row>
    <row r="281" spans="1:7" s="5" customFormat="1" ht="3.95" customHeight="1" x14ac:dyDescent="0.2">
      <c r="A281" s="20"/>
      <c r="B281" s="6"/>
      <c r="C281" s="7"/>
      <c r="D281" s="23"/>
      <c r="E281" s="23"/>
      <c r="F281" s="23"/>
      <c r="G281" s="4"/>
    </row>
    <row r="282" spans="1:7" s="5" customFormat="1" ht="15" customHeight="1" x14ac:dyDescent="0.2">
      <c r="A282" s="52" t="s">
        <v>260</v>
      </c>
      <c r="B282" s="151" t="s">
        <v>134</v>
      </c>
      <c r="C282" s="152"/>
      <c r="D282" s="53"/>
      <c r="E282" s="53"/>
      <c r="F282" s="53"/>
      <c r="G282" s="54"/>
    </row>
    <row r="283" spans="1:7" s="63" customFormat="1" ht="3.95" customHeight="1" x14ac:dyDescent="0.2">
      <c r="A283" s="73"/>
      <c r="B283" s="74"/>
      <c r="C283" s="75"/>
      <c r="D283" s="81"/>
      <c r="E283" s="81"/>
      <c r="F283" s="81"/>
      <c r="G283" s="82"/>
    </row>
    <row r="284" spans="1:7" s="63" customFormat="1" ht="13.5" customHeight="1" x14ac:dyDescent="0.2">
      <c r="A284" s="64" t="s">
        <v>261</v>
      </c>
      <c r="B284" s="147" t="s">
        <v>135</v>
      </c>
      <c r="C284" s="148"/>
      <c r="D284" s="65" t="s">
        <v>12</v>
      </c>
      <c r="E284" s="72">
        <v>6</v>
      </c>
      <c r="F284" s="66"/>
      <c r="G284" s="67" t="str">
        <f>IF(F284="","",IF(F284="SO","",E284*F284))</f>
        <v/>
      </c>
    </row>
    <row r="285" spans="1:7" s="5" customFormat="1" ht="3.95" customHeight="1" x14ac:dyDescent="0.2">
      <c r="A285" s="20"/>
      <c r="B285" s="6"/>
      <c r="C285" s="7"/>
      <c r="D285" s="23"/>
      <c r="E285" s="23"/>
      <c r="F285" s="23"/>
      <c r="G285" s="4"/>
    </row>
    <row r="286" spans="1:7" s="5" customFormat="1" ht="15" customHeight="1" x14ac:dyDescent="0.2">
      <c r="A286" s="52" t="s">
        <v>262</v>
      </c>
      <c r="B286" s="151" t="s">
        <v>136</v>
      </c>
      <c r="C286" s="152"/>
      <c r="D286" s="53"/>
      <c r="E286" s="53"/>
      <c r="F286" s="53"/>
      <c r="G286" s="54"/>
    </row>
    <row r="287" spans="1:7" s="63" customFormat="1" ht="3.95" customHeight="1" x14ac:dyDescent="0.2">
      <c r="A287" s="73"/>
      <c r="B287" s="74"/>
      <c r="C287" s="75"/>
      <c r="D287" s="81"/>
      <c r="E287" s="81"/>
      <c r="F287" s="81"/>
      <c r="G287" s="82"/>
    </row>
    <row r="288" spans="1:7" s="88" customFormat="1" ht="15.75" customHeight="1" x14ac:dyDescent="0.2">
      <c r="A288" s="28" t="s">
        <v>263</v>
      </c>
      <c r="B288" s="91" t="s">
        <v>138</v>
      </c>
      <c r="C288" s="92"/>
      <c r="D288" s="22"/>
      <c r="E288" s="22"/>
      <c r="F288" s="86"/>
      <c r="G288" s="15"/>
    </row>
    <row r="289" spans="1:7" s="63" customFormat="1" ht="3.95" customHeight="1" x14ac:dyDescent="0.2">
      <c r="A289" s="23"/>
      <c r="B289" s="89"/>
      <c r="C289" s="90"/>
      <c r="D289" s="81"/>
      <c r="E289" s="81"/>
      <c r="F289" s="87"/>
      <c r="G289" s="82"/>
    </row>
    <row r="290" spans="1:7" s="63" customFormat="1" ht="13.5" customHeight="1" x14ac:dyDescent="0.2">
      <c r="A290" s="64" t="s">
        <v>299</v>
      </c>
      <c r="B290" s="147" t="s">
        <v>137</v>
      </c>
      <c r="C290" s="148"/>
      <c r="D290" s="65" t="s">
        <v>0</v>
      </c>
      <c r="E290" s="72">
        <v>5</v>
      </c>
      <c r="F290" s="66"/>
      <c r="G290" s="67" t="str">
        <f>IF(F290="","",IF(F290="SO","",E290*F290))</f>
        <v/>
      </c>
    </row>
    <row r="291" spans="1:7" s="63" customFormat="1" ht="3.95" customHeight="1" x14ac:dyDescent="0.2">
      <c r="A291" s="73"/>
      <c r="B291" s="74"/>
      <c r="C291" s="75"/>
      <c r="D291" s="81"/>
      <c r="E291" s="81"/>
      <c r="F291" s="66"/>
      <c r="G291" s="82"/>
    </row>
    <row r="292" spans="1:7" s="88" customFormat="1" ht="15.75" customHeight="1" x14ac:dyDescent="0.2">
      <c r="A292" s="28" t="s">
        <v>300</v>
      </c>
      <c r="B292" s="91" t="s">
        <v>139</v>
      </c>
      <c r="C292" s="92"/>
      <c r="D292" s="22"/>
      <c r="E292" s="22"/>
      <c r="F292" s="86"/>
      <c r="G292" s="15"/>
    </row>
    <row r="293" spans="1:7" s="63" customFormat="1" ht="3.95" customHeight="1" x14ac:dyDescent="0.2">
      <c r="A293" s="23"/>
      <c r="B293" s="89"/>
      <c r="C293" s="90"/>
      <c r="D293" s="81"/>
      <c r="E293" s="81"/>
      <c r="F293" s="87"/>
      <c r="G293" s="82"/>
    </row>
    <row r="294" spans="1:7" s="63" customFormat="1" ht="13.5" customHeight="1" x14ac:dyDescent="0.2">
      <c r="A294" s="64" t="s">
        <v>301</v>
      </c>
      <c r="B294" s="147" t="s">
        <v>137</v>
      </c>
      <c r="C294" s="148"/>
      <c r="D294" s="65" t="s">
        <v>0</v>
      </c>
      <c r="E294" s="72">
        <v>5</v>
      </c>
      <c r="F294" s="66"/>
      <c r="G294" s="67" t="str">
        <f>IF(F294="","",IF(F294="SO","",E294*F294))</f>
        <v/>
      </c>
    </row>
    <row r="295" spans="1:7" s="5" customFormat="1" ht="3.95" customHeight="1" x14ac:dyDescent="0.2">
      <c r="A295" s="20"/>
      <c r="B295" s="6"/>
      <c r="C295" s="7"/>
      <c r="D295" s="23"/>
      <c r="E295" s="23"/>
      <c r="F295" s="23"/>
      <c r="G295" s="4"/>
    </row>
    <row r="296" spans="1:7" s="5" customFormat="1" ht="15" customHeight="1" x14ac:dyDescent="0.2">
      <c r="A296" s="52" t="s">
        <v>264</v>
      </c>
      <c r="B296" s="151" t="s">
        <v>92</v>
      </c>
      <c r="C296" s="152"/>
      <c r="D296" s="53"/>
      <c r="E296" s="53"/>
      <c r="F296" s="53"/>
      <c r="G296" s="54"/>
    </row>
    <row r="297" spans="1:7" s="63" customFormat="1" ht="3.95" customHeight="1" x14ac:dyDescent="0.2">
      <c r="A297" s="73"/>
      <c r="B297" s="74"/>
      <c r="C297" s="75"/>
      <c r="D297" s="81"/>
      <c r="E297" s="81"/>
      <c r="F297" s="81"/>
      <c r="G297" s="82"/>
    </row>
    <row r="298" spans="1:7" s="63" customFormat="1" ht="13.5" customHeight="1" x14ac:dyDescent="0.2">
      <c r="A298" s="64" t="s">
        <v>265</v>
      </c>
      <c r="B298" s="147" t="s">
        <v>319</v>
      </c>
      <c r="C298" s="148"/>
      <c r="D298" s="65" t="s">
        <v>0</v>
      </c>
      <c r="E298" s="72">
        <v>20</v>
      </c>
      <c r="F298" s="66"/>
      <c r="G298" s="67" t="str">
        <f>IF(F298="","",IF(F298="SO","",E298*F298))</f>
        <v/>
      </c>
    </row>
    <row r="299" spans="1:7" s="5" customFormat="1" ht="15.75" hidden="1" customHeight="1" x14ac:dyDescent="0.2">
      <c r="A299" s="30"/>
      <c r="B299" s="39"/>
      <c r="C299" s="40"/>
      <c r="D299" s="31"/>
      <c r="E299" s="31"/>
      <c r="F299" s="41"/>
      <c r="G299" s="32"/>
    </row>
    <row r="300" spans="1:7" s="5" customFormat="1" ht="15.75" hidden="1" customHeight="1" x14ac:dyDescent="0.2">
      <c r="A300" s="30"/>
      <c r="B300" s="39"/>
      <c r="C300" s="40"/>
      <c r="D300" s="31"/>
      <c r="E300" s="31"/>
      <c r="F300" s="41"/>
      <c r="G300" s="32"/>
    </row>
    <row r="301" spans="1:7" s="5" customFormat="1" ht="20.100000000000001" customHeight="1" x14ac:dyDescent="0.2">
      <c r="A301" s="144" t="s">
        <v>349</v>
      </c>
      <c r="B301" s="145"/>
      <c r="C301" s="145"/>
      <c r="D301" s="145"/>
      <c r="E301" s="145"/>
      <c r="F301" s="146"/>
      <c r="G301" s="71" t="str">
        <f>IF(SUM(G280:G300)=0,"",SUM(G280:G300))</f>
        <v/>
      </c>
    </row>
    <row r="302" spans="1:7" s="5" customFormat="1" ht="3.95" customHeight="1" x14ac:dyDescent="0.2">
      <c r="A302" s="20"/>
      <c r="B302" s="197"/>
      <c r="C302" s="198"/>
      <c r="D302" s="23"/>
      <c r="E302" s="23"/>
      <c r="F302" s="23"/>
      <c r="G302" s="33"/>
    </row>
    <row r="303" spans="1:7" s="5" customFormat="1" ht="21" customHeight="1" x14ac:dyDescent="0.2">
      <c r="A303" s="55" t="s">
        <v>266</v>
      </c>
      <c r="B303" s="155" t="s">
        <v>361</v>
      </c>
      <c r="C303" s="155"/>
      <c r="D303" s="58"/>
      <c r="E303" s="58"/>
      <c r="F303" s="58"/>
      <c r="G303" s="57"/>
    </row>
    <row r="304" spans="1:7" s="5" customFormat="1" ht="3.95" customHeight="1" x14ac:dyDescent="0.2">
      <c r="A304" s="20"/>
      <c r="B304" s="6"/>
      <c r="C304" s="7"/>
      <c r="D304" s="23"/>
      <c r="E304" s="23"/>
      <c r="F304" s="23"/>
      <c r="G304" s="4"/>
    </row>
    <row r="305" spans="1:7" s="5" customFormat="1" ht="15" customHeight="1" x14ac:dyDescent="0.2">
      <c r="A305" s="52" t="s">
        <v>267</v>
      </c>
      <c r="B305" s="151" t="s">
        <v>140</v>
      </c>
      <c r="C305" s="152"/>
      <c r="D305" s="53"/>
      <c r="E305" s="53"/>
      <c r="F305" s="53"/>
      <c r="G305" s="54"/>
    </row>
    <row r="306" spans="1:7" s="63" customFormat="1" ht="3.95" customHeight="1" x14ac:dyDescent="0.2">
      <c r="A306" s="73"/>
      <c r="B306" s="74"/>
      <c r="C306" s="75"/>
      <c r="D306" s="81"/>
      <c r="E306" s="81"/>
      <c r="F306" s="81"/>
      <c r="G306" s="82"/>
    </row>
    <row r="307" spans="1:7" s="63" customFormat="1" ht="13.5" customHeight="1" x14ac:dyDescent="0.2">
      <c r="A307" s="64" t="s">
        <v>268</v>
      </c>
      <c r="B307" s="147" t="s">
        <v>141</v>
      </c>
      <c r="C307" s="148"/>
      <c r="D307" s="65" t="s">
        <v>1</v>
      </c>
      <c r="E307" s="72">
        <v>25</v>
      </c>
      <c r="F307" s="66"/>
      <c r="G307" s="67" t="str">
        <f>IF(F307="","",IF(F307="SO","",E307*F307))</f>
        <v/>
      </c>
    </row>
    <row r="308" spans="1:7" s="5" customFormat="1" ht="3.95" customHeight="1" x14ac:dyDescent="0.2">
      <c r="A308" s="20"/>
      <c r="B308" s="6"/>
      <c r="C308" s="7"/>
      <c r="D308" s="23"/>
      <c r="E308" s="23"/>
      <c r="F308" s="23"/>
      <c r="G308" s="4"/>
    </row>
    <row r="309" spans="1:7" s="5" customFormat="1" ht="15" customHeight="1" x14ac:dyDescent="0.2">
      <c r="A309" s="52" t="s">
        <v>269</v>
      </c>
      <c r="B309" s="151" t="s">
        <v>142</v>
      </c>
      <c r="C309" s="152"/>
      <c r="D309" s="53"/>
      <c r="E309" s="53"/>
      <c r="F309" s="53"/>
      <c r="G309" s="54"/>
    </row>
    <row r="310" spans="1:7" s="63" customFormat="1" ht="3.95" customHeight="1" x14ac:dyDescent="0.2">
      <c r="A310" s="73"/>
      <c r="B310" s="74"/>
      <c r="C310" s="75"/>
      <c r="D310" s="81"/>
      <c r="E310" s="81"/>
      <c r="F310" s="81"/>
      <c r="G310" s="82"/>
    </row>
    <row r="311" spans="1:7" s="63" customFormat="1" ht="13.5" customHeight="1" x14ac:dyDescent="0.2">
      <c r="A311" s="64" t="s">
        <v>270</v>
      </c>
      <c r="B311" s="147" t="s">
        <v>348</v>
      </c>
      <c r="C311" s="148"/>
      <c r="D311" s="65" t="s">
        <v>1</v>
      </c>
      <c r="E311" s="72">
        <v>25</v>
      </c>
      <c r="F311" s="66"/>
      <c r="G311" s="67" t="str">
        <f>IF(F311="","",IF(F311="SO","",E311*F311))</f>
        <v/>
      </c>
    </row>
    <row r="312" spans="1:7" s="5" customFormat="1" ht="3.95" customHeight="1" x14ac:dyDescent="0.2">
      <c r="A312" s="20"/>
      <c r="B312" s="6"/>
      <c r="C312" s="7"/>
      <c r="D312" s="23"/>
      <c r="E312" s="23"/>
      <c r="F312" s="23"/>
      <c r="G312" s="4"/>
    </row>
    <row r="313" spans="1:7" s="5" customFormat="1" ht="15" customHeight="1" x14ac:dyDescent="0.2">
      <c r="A313" s="52" t="s">
        <v>271</v>
      </c>
      <c r="B313" s="151" t="s">
        <v>144</v>
      </c>
      <c r="C313" s="152"/>
      <c r="D313" s="53"/>
      <c r="E313" s="53"/>
      <c r="F313" s="53"/>
      <c r="G313" s="54"/>
    </row>
    <row r="314" spans="1:7" s="63" customFormat="1" ht="3.95" customHeight="1" x14ac:dyDescent="0.2">
      <c r="A314" s="73"/>
      <c r="B314" s="74"/>
      <c r="C314" s="75"/>
      <c r="D314" s="81"/>
      <c r="E314" s="81"/>
      <c r="F314" s="81"/>
      <c r="G314" s="82"/>
    </row>
    <row r="315" spans="1:7" s="63" customFormat="1" ht="13.5" customHeight="1" x14ac:dyDescent="0.2">
      <c r="A315" s="64" t="s">
        <v>272</v>
      </c>
      <c r="B315" s="147" t="s">
        <v>143</v>
      </c>
      <c r="C315" s="148"/>
      <c r="D315" s="65" t="s">
        <v>3</v>
      </c>
      <c r="E315" s="83">
        <v>1</v>
      </c>
      <c r="F315" s="66"/>
      <c r="G315" s="67" t="str">
        <f>IF(F315="","",IF(F315="SO","",E315*F315))</f>
        <v/>
      </c>
    </row>
    <row r="316" spans="1:7" s="5" customFormat="1" ht="3.95" customHeight="1" x14ac:dyDescent="0.2">
      <c r="A316" s="20"/>
      <c r="B316" s="6"/>
      <c r="C316" s="7"/>
      <c r="D316" s="23"/>
      <c r="E316" s="23"/>
      <c r="F316" s="23"/>
      <c r="G316" s="4"/>
    </row>
    <row r="317" spans="1:7" s="5" customFormat="1" ht="15" customHeight="1" x14ac:dyDescent="0.2">
      <c r="A317" s="52" t="s">
        <v>302</v>
      </c>
      <c r="B317" s="151" t="s">
        <v>145</v>
      </c>
      <c r="C317" s="152"/>
      <c r="D317" s="53"/>
      <c r="E317" s="53"/>
      <c r="F317" s="53"/>
      <c r="G317" s="54"/>
    </row>
    <row r="318" spans="1:7" s="63" customFormat="1" ht="3.95" customHeight="1" x14ac:dyDescent="0.2">
      <c r="A318" s="73"/>
      <c r="B318" s="74"/>
      <c r="C318" s="75"/>
      <c r="D318" s="81"/>
      <c r="E318" s="81"/>
      <c r="F318" s="81"/>
      <c r="G318" s="82"/>
    </row>
    <row r="319" spans="1:7" s="63" customFormat="1" ht="13.5" customHeight="1" x14ac:dyDescent="0.2">
      <c r="A319" s="64" t="s">
        <v>303</v>
      </c>
      <c r="B319" s="147" t="s">
        <v>146</v>
      </c>
      <c r="C319" s="148"/>
      <c r="D319" s="65" t="s">
        <v>3</v>
      </c>
      <c r="E319" s="83">
        <v>4</v>
      </c>
      <c r="F319" s="66"/>
      <c r="G319" s="67" t="str">
        <f>IF(F319="","",IF(F319="SO","",E319*F319))</f>
        <v/>
      </c>
    </row>
    <row r="320" spans="1:7" s="5" customFormat="1" ht="3.95" customHeight="1" x14ac:dyDescent="0.2">
      <c r="A320" s="20"/>
      <c r="B320" s="6"/>
      <c r="C320" s="7"/>
      <c r="D320" s="23"/>
      <c r="E320" s="23"/>
      <c r="F320" s="23"/>
      <c r="G320" s="4"/>
    </row>
    <row r="321" spans="1:7" s="5" customFormat="1" ht="15" customHeight="1" x14ac:dyDescent="0.2">
      <c r="A321" s="52" t="s">
        <v>304</v>
      </c>
      <c r="B321" s="151" t="s">
        <v>147</v>
      </c>
      <c r="C321" s="152"/>
      <c r="D321" s="53"/>
      <c r="E321" s="53"/>
      <c r="F321" s="53"/>
      <c r="G321" s="54"/>
    </row>
    <row r="322" spans="1:7" s="63" customFormat="1" ht="3.95" customHeight="1" x14ac:dyDescent="0.2">
      <c r="A322" s="73"/>
      <c r="B322" s="74"/>
      <c r="C322" s="75"/>
      <c r="D322" s="81"/>
      <c r="E322" s="81"/>
      <c r="F322" s="81"/>
      <c r="G322" s="82"/>
    </row>
    <row r="323" spans="1:7" s="63" customFormat="1" ht="13.5" customHeight="1" x14ac:dyDescent="0.2">
      <c r="A323" s="64" t="s">
        <v>305</v>
      </c>
      <c r="B323" s="147" t="s">
        <v>33</v>
      </c>
      <c r="C323" s="148"/>
      <c r="D323" s="65" t="s">
        <v>3</v>
      </c>
      <c r="E323" s="83">
        <v>2</v>
      </c>
      <c r="F323" s="66"/>
      <c r="G323" s="67" t="str">
        <f>IF(F323="","",IF(F323="SO","",E323*F323))</f>
        <v/>
      </c>
    </row>
    <row r="324" spans="1:7" s="63" customFormat="1" ht="13.5" customHeight="1" x14ac:dyDescent="0.2">
      <c r="A324" s="64" t="s">
        <v>306</v>
      </c>
      <c r="B324" s="147" t="s">
        <v>34</v>
      </c>
      <c r="C324" s="148"/>
      <c r="D324" s="65" t="s">
        <v>3</v>
      </c>
      <c r="E324" s="83">
        <v>2</v>
      </c>
      <c r="F324" s="66"/>
      <c r="G324" s="67" t="str">
        <f>IF(F324="","",IF(F324="SO","",E324*F324))</f>
        <v/>
      </c>
    </row>
    <row r="325" spans="1:7" s="5" customFormat="1" ht="3.95" customHeight="1" x14ac:dyDescent="0.2">
      <c r="A325" s="20"/>
      <c r="B325" s="6"/>
      <c r="C325" s="7"/>
      <c r="D325" s="23"/>
      <c r="E325" s="23"/>
      <c r="F325" s="23"/>
      <c r="G325" s="4"/>
    </row>
    <row r="326" spans="1:7" s="5" customFormat="1" ht="15" customHeight="1" x14ac:dyDescent="0.2">
      <c r="A326" s="52" t="s">
        <v>307</v>
      </c>
      <c r="B326" s="151" t="s">
        <v>148</v>
      </c>
      <c r="C326" s="152"/>
      <c r="D326" s="53"/>
      <c r="E326" s="53"/>
      <c r="F326" s="53"/>
      <c r="G326" s="54"/>
    </row>
    <row r="327" spans="1:7" s="63" customFormat="1" ht="3.75" customHeight="1" x14ac:dyDescent="0.2">
      <c r="A327" s="73"/>
      <c r="B327" s="74"/>
      <c r="C327" s="75"/>
      <c r="D327" s="81"/>
      <c r="E327" s="81"/>
      <c r="F327" s="66"/>
      <c r="G327" s="82"/>
    </row>
    <row r="328" spans="1:7" s="5" customFormat="1" ht="15.75" customHeight="1" x14ac:dyDescent="0.2">
      <c r="A328" s="28" t="s">
        <v>308</v>
      </c>
      <c r="B328" s="190" t="s">
        <v>149</v>
      </c>
      <c r="C328" s="191"/>
      <c r="D328" s="22"/>
      <c r="E328" s="22"/>
      <c r="F328" s="29"/>
      <c r="G328" s="15"/>
    </row>
    <row r="329" spans="1:7" s="63" customFormat="1" ht="13.5" customHeight="1" x14ac:dyDescent="0.2">
      <c r="A329" s="64" t="s">
        <v>309</v>
      </c>
      <c r="B329" s="147" t="s">
        <v>150</v>
      </c>
      <c r="C329" s="148"/>
      <c r="D329" s="65" t="s">
        <v>3</v>
      </c>
      <c r="E329" s="83">
        <v>4</v>
      </c>
      <c r="F329" s="66"/>
      <c r="G329" s="67" t="str">
        <f>IF(F329="","",IF(F329="SO","",E329*F329))</f>
        <v/>
      </c>
    </row>
    <row r="330" spans="1:7" s="5" customFormat="1" ht="3.95" customHeight="1" x14ac:dyDescent="0.2">
      <c r="A330" s="20"/>
      <c r="B330" s="6"/>
      <c r="C330" s="7"/>
      <c r="D330" s="23"/>
      <c r="E330" s="23"/>
      <c r="F330" s="23"/>
      <c r="G330" s="4"/>
    </row>
    <row r="331" spans="1:7" s="5" customFormat="1" ht="15" customHeight="1" x14ac:dyDescent="0.2">
      <c r="A331" s="52" t="s">
        <v>310</v>
      </c>
      <c r="B331" s="151" t="s">
        <v>151</v>
      </c>
      <c r="C331" s="152"/>
      <c r="D331" s="53"/>
      <c r="E331" s="53"/>
      <c r="F331" s="53"/>
      <c r="G331" s="54"/>
    </row>
    <row r="332" spans="1:7" s="63" customFormat="1" ht="3.95" customHeight="1" x14ac:dyDescent="0.2">
      <c r="A332" s="73"/>
      <c r="B332" s="74"/>
      <c r="C332" s="75"/>
      <c r="D332" s="81"/>
      <c r="E332" s="81"/>
      <c r="F332" s="81"/>
      <c r="G332" s="82"/>
    </row>
    <row r="333" spans="1:7" s="63" customFormat="1" ht="13.5" customHeight="1" x14ac:dyDescent="0.2">
      <c r="A333" s="64" t="s">
        <v>311</v>
      </c>
      <c r="B333" s="147" t="s">
        <v>36</v>
      </c>
      <c r="C333" s="148"/>
      <c r="D333" s="65" t="s">
        <v>1</v>
      </c>
      <c r="E333" s="72">
        <v>25</v>
      </c>
      <c r="F333" s="66"/>
      <c r="G333" s="67" t="str">
        <f>IF(F333="","",IF(F333="SO","",E333*F333))</f>
        <v/>
      </c>
    </row>
    <row r="334" spans="1:7" s="63" customFormat="1" ht="13.5" customHeight="1" x14ac:dyDescent="0.2">
      <c r="A334" s="64" t="s">
        <v>312</v>
      </c>
      <c r="B334" s="147" t="s">
        <v>35</v>
      </c>
      <c r="C334" s="148"/>
      <c r="D334" s="65" t="s">
        <v>0</v>
      </c>
      <c r="E334" s="72">
        <v>4</v>
      </c>
      <c r="F334" s="66"/>
      <c r="G334" s="67" t="str">
        <f>IF(F334="","",IF(F334="SO","",E334*F334))</f>
        <v/>
      </c>
    </row>
    <row r="335" spans="1:7" s="5" customFormat="1" ht="20.100000000000001" customHeight="1" x14ac:dyDescent="0.2">
      <c r="A335" s="144" t="s">
        <v>350</v>
      </c>
      <c r="B335" s="145"/>
      <c r="C335" s="145"/>
      <c r="D335" s="145"/>
      <c r="E335" s="145"/>
      <c r="F335" s="146"/>
      <c r="G335" s="71" t="str">
        <f>IF(SUM(G303:G334)=0,"",SUM(G303:G334))</f>
        <v/>
      </c>
    </row>
    <row r="336" spans="1:7" s="5" customFormat="1" ht="3.95" customHeight="1" x14ac:dyDescent="0.2">
      <c r="A336" s="20"/>
      <c r="B336" s="6"/>
      <c r="C336" s="7"/>
      <c r="D336" s="23"/>
      <c r="E336" s="23"/>
      <c r="F336" s="23"/>
      <c r="G336" s="4"/>
    </row>
    <row r="337" spans="1:7" s="5" customFormat="1" ht="21" customHeight="1" x14ac:dyDescent="0.2">
      <c r="A337" s="55" t="s">
        <v>313</v>
      </c>
      <c r="B337" s="155" t="s">
        <v>362</v>
      </c>
      <c r="C337" s="155"/>
      <c r="D337" s="58"/>
      <c r="E337" s="58"/>
      <c r="F337" s="58"/>
      <c r="G337" s="57"/>
    </row>
    <row r="338" spans="1:7" s="5" customFormat="1" ht="3.95" customHeight="1" x14ac:dyDescent="0.2">
      <c r="A338" s="20"/>
      <c r="B338" s="6"/>
      <c r="C338" s="7"/>
      <c r="D338" s="23"/>
      <c r="E338" s="23"/>
      <c r="F338" s="23"/>
      <c r="G338" s="4"/>
    </row>
    <row r="339" spans="1:7" s="5" customFormat="1" ht="15" customHeight="1" x14ac:dyDescent="0.2">
      <c r="A339" s="52" t="s">
        <v>314</v>
      </c>
      <c r="B339" s="151" t="s">
        <v>326</v>
      </c>
      <c r="C339" s="152"/>
      <c r="D339" s="53"/>
      <c r="E339" s="53"/>
      <c r="F339" s="53"/>
      <c r="G339" s="54"/>
    </row>
    <row r="340" spans="1:7" s="63" customFormat="1" ht="3.95" customHeight="1" x14ac:dyDescent="0.2">
      <c r="A340" s="73"/>
      <c r="B340" s="74"/>
      <c r="C340" s="75"/>
      <c r="D340" s="81"/>
      <c r="E340" s="81"/>
      <c r="F340" s="81"/>
      <c r="G340" s="82"/>
    </row>
    <row r="341" spans="1:7" s="63" customFormat="1" ht="13.5" customHeight="1" x14ac:dyDescent="0.2">
      <c r="A341" s="64" t="s">
        <v>315</v>
      </c>
      <c r="B341" s="147" t="s">
        <v>327</v>
      </c>
      <c r="C341" s="148"/>
      <c r="D341" s="65" t="s">
        <v>3</v>
      </c>
      <c r="E341" s="83">
        <v>2</v>
      </c>
      <c r="F341" s="66"/>
      <c r="G341" s="67" t="str">
        <f>IF(F341="","",IF(F341="SO","",E341*F341))</f>
        <v/>
      </c>
    </row>
    <row r="342" spans="1:7" s="5" customFormat="1" ht="3.95" customHeight="1" x14ac:dyDescent="0.2">
      <c r="A342" s="24"/>
      <c r="B342" s="25"/>
      <c r="C342" s="26"/>
      <c r="D342" s="50"/>
      <c r="E342" s="50"/>
      <c r="F342" s="51"/>
      <c r="G342" s="49"/>
    </row>
    <row r="343" spans="1:7" s="5" customFormat="1" ht="15" customHeight="1" x14ac:dyDescent="0.2">
      <c r="A343" s="52" t="s">
        <v>316</v>
      </c>
      <c r="B343" s="151" t="s">
        <v>80</v>
      </c>
      <c r="C343" s="152"/>
      <c r="D343" s="53"/>
      <c r="E343" s="53"/>
      <c r="F343" s="53"/>
      <c r="G343" s="54"/>
    </row>
    <row r="344" spans="1:7" s="63" customFormat="1" ht="3.95" customHeight="1" x14ac:dyDescent="0.2">
      <c r="A344" s="73"/>
      <c r="B344" s="74"/>
      <c r="C344" s="75"/>
      <c r="D344" s="76"/>
      <c r="E344" s="76"/>
      <c r="F344" s="76"/>
      <c r="G344" s="77"/>
    </row>
    <row r="345" spans="1:7" s="63" customFormat="1" ht="13.5" customHeight="1" x14ac:dyDescent="0.2">
      <c r="A345" s="64" t="s">
        <v>325</v>
      </c>
      <c r="B345" s="147" t="s">
        <v>51</v>
      </c>
      <c r="C345" s="148"/>
      <c r="D345" s="65" t="s">
        <v>12</v>
      </c>
      <c r="E345" s="72">
        <v>20</v>
      </c>
      <c r="F345" s="66"/>
      <c r="G345" s="67" t="str">
        <f>IF(F345="","",IF(F345="SO","",E345*F345))</f>
        <v/>
      </c>
    </row>
    <row r="346" spans="1:7" s="5" customFormat="1" ht="3.95" customHeight="1" x14ac:dyDescent="0.2">
      <c r="A346" s="20"/>
      <c r="B346" s="6"/>
      <c r="C346" s="7"/>
      <c r="D346" s="23"/>
      <c r="E346" s="23"/>
      <c r="F346" s="23"/>
      <c r="G346" s="4"/>
    </row>
    <row r="347" spans="1:7" s="5" customFormat="1" ht="15" customHeight="1" x14ac:dyDescent="0.2">
      <c r="A347" s="52" t="s">
        <v>317</v>
      </c>
      <c r="B347" s="151" t="s">
        <v>68</v>
      </c>
      <c r="C347" s="152"/>
      <c r="D347" s="53"/>
      <c r="E347" s="53"/>
      <c r="F347" s="53"/>
      <c r="G347" s="54"/>
    </row>
    <row r="348" spans="1:7" s="5" customFormat="1" ht="3.95" customHeight="1" x14ac:dyDescent="0.2">
      <c r="A348" s="20"/>
      <c r="B348" s="6"/>
      <c r="C348" s="7"/>
      <c r="D348" s="23"/>
      <c r="E348" s="23"/>
      <c r="F348" s="23"/>
      <c r="G348" s="4"/>
    </row>
    <row r="349" spans="1:7" s="63" customFormat="1" ht="13.5" customHeight="1" x14ac:dyDescent="0.2">
      <c r="A349" s="64" t="s">
        <v>328</v>
      </c>
      <c r="B349" s="147" t="s">
        <v>329</v>
      </c>
      <c r="C349" s="148"/>
      <c r="D349" s="65" t="s">
        <v>3</v>
      </c>
      <c r="E349" s="83">
        <v>2</v>
      </c>
      <c r="F349" s="66"/>
      <c r="G349" s="67" t="str">
        <f>IF(F349="","",IF(F349="SO","",E349*F349))</f>
        <v/>
      </c>
    </row>
    <row r="350" spans="1:7" s="5" customFormat="1" ht="3.95" customHeight="1" x14ac:dyDescent="0.2">
      <c r="A350" s="20"/>
      <c r="B350" s="6"/>
      <c r="C350" s="7"/>
      <c r="D350" s="23"/>
      <c r="E350" s="23"/>
      <c r="F350" s="23"/>
      <c r="G350" s="4"/>
    </row>
    <row r="351" spans="1:7" s="5" customFormat="1" ht="15" customHeight="1" x14ac:dyDescent="0.2">
      <c r="A351" s="52" t="s">
        <v>330</v>
      </c>
      <c r="B351" s="151" t="s">
        <v>331</v>
      </c>
      <c r="C351" s="152"/>
      <c r="D351" s="53"/>
      <c r="E351" s="53"/>
      <c r="F351" s="53"/>
      <c r="G351" s="54"/>
    </row>
    <row r="352" spans="1:7" s="63" customFormat="1" ht="3.95" customHeight="1" x14ac:dyDescent="0.2">
      <c r="A352" s="73"/>
      <c r="B352" s="74"/>
      <c r="C352" s="75"/>
      <c r="D352" s="76"/>
      <c r="E352" s="76"/>
      <c r="F352" s="76"/>
      <c r="G352" s="77"/>
    </row>
    <row r="353" spans="1:9" s="63" customFormat="1" ht="13.5" customHeight="1" x14ac:dyDescent="0.2">
      <c r="A353" s="64" t="s">
        <v>332</v>
      </c>
      <c r="B353" s="147" t="s">
        <v>331</v>
      </c>
      <c r="C353" s="148"/>
      <c r="D353" s="65" t="s">
        <v>3</v>
      </c>
      <c r="E353" s="83">
        <v>2</v>
      </c>
      <c r="F353" s="66"/>
      <c r="G353" s="67" t="str">
        <f>IF(F353="","",IF(F353="SO","",E353*F353))</f>
        <v/>
      </c>
    </row>
    <row r="354" spans="1:9" s="5" customFormat="1" ht="20.100000000000001" customHeight="1" x14ac:dyDescent="0.2">
      <c r="A354" s="144" t="s">
        <v>351</v>
      </c>
      <c r="B354" s="145"/>
      <c r="C354" s="145"/>
      <c r="D354" s="145"/>
      <c r="E354" s="145"/>
      <c r="F354" s="146"/>
      <c r="G354" s="71" t="str">
        <f>IF(SUM(G337:G353)=0,"",SUM(G337:G353))</f>
        <v/>
      </c>
    </row>
    <row r="355" spans="1:9" s="5" customFormat="1" ht="12.75" x14ac:dyDescent="0.2">
      <c r="A355" s="107"/>
      <c r="B355" s="108"/>
      <c r="C355" s="108"/>
      <c r="D355" s="109"/>
      <c r="E355" s="109"/>
      <c r="F355" s="109"/>
      <c r="G355" s="110"/>
    </row>
    <row r="356" spans="1:9" s="5" customFormat="1" ht="16.5" customHeight="1" x14ac:dyDescent="0.2">
      <c r="A356" s="141" t="s">
        <v>352</v>
      </c>
      <c r="B356" s="142"/>
      <c r="C356" s="142"/>
      <c r="D356" s="142"/>
      <c r="E356" s="142"/>
      <c r="F356" s="142"/>
      <c r="G356" s="143"/>
      <c r="H356" s="114"/>
      <c r="I356" s="115"/>
    </row>
    <row r="357" spans="1:9" s="5" customFormat="1" ht="16.5" customHeight="1" x14ac:dyDescent="0.2">
      <c r="A357" s="93"/>
      <c r="B357" s="119"/>
      <c r="C357" s="120"/>
      <c r="D357" s="120"/>
      <c r="E357" s="121"/>
      <c r="F357" s="122"/>
      <c r="G357" s="94"/>
      <c r="H357" s="116"/>
    </row>
    <row r="358" spans="1:9" s="97" customFormat="1" ht="16.5" customHeight="1" x14ac:dyDescent="0.25">
      <c r="A358" s="95"/>
      <c r="B358" s="123" t="str">
        <f>A8</f>
        <v>1.</v>
      </c>
      <c r="C358" s="124" t="str">
        <f>B8</f>
        <v>OPERATIONS GENERALES de CHANTIER</v>
      </c>
      <c r="D358" s="125"/>
      <c r="E358" s="125"/>
      <c r="F358" s="90"/>
      <c r="G358" s="98" t="str">
        <f>G37</f>
        <v/>
      </c>
      <c r="H358" s="117"/>
    </row>
    <row r="359" spans="1:9" s="5" customFormat="1" ht="4.5" customHeight="1" x14ac:dyDescent="0.2">
      <c r="A359" s="95"/>
      <c r="B359" s="123"/>
      <c r="C359" s="126"/>
      <c r="D359" s="126"/>
      <c r="E359" s="127"/>
      <c r="F359" s="128"/>
      <c r="G359" s="98"/>
      <c r="H359" s="116"/>
    </row>
    <row r="360" spans="1:9" s="5" customFormat="1" ht="16.5" customHeight="1" x14ac:dyDescent="0.2">
      <c r="A360" s="95"/>
      <c r="B360" s="123" t="str">
        <f>A39</f>
        <v>2.</v>
      </c>
      <c r="C360" s="126" t="str">
        <f>B39</f>
        <v>TRAVAUX PREPARATOIRES</v>
      </c>
      <c r="D360" s="125"/>
      <c r="E360" s="125"/>
      <c r="F360" s="90"/>
      <c r="G360" s="98" t="str">
        <f>G71</f>
        <v/>
      </c>
      <c r="H360" s="116"/>
    </row>
    <row r="361" spans="1:9" s="5" customFormat="1" ht="4.5" customHeight="1" x14ac:dyDescent="0.2">
      <c r="A361" s="95"/>
      <c r="B361" s="123"/>
      <c r="C361" s="126"/>
      <c r="D361" s="126"/>
      <c r="E361" s="127"/>
      <c r="F361" s="128"/>
      <c r="G361" s="98"/>
      <c r="H361" s="116"/>
    </row>
    <row r="362" spans="1:9" s="5" customFormat="1" ht="16.5" customHeight="1" x14ac:dyDescent="0.2">
      <c r="A362" s="95"/>
      <c r="B362" s="123" t="str">
        <f>A73</f>
        <v>3.</v>
      </c>
      <c r="C362" s="126" t="str">
        <f>B73</f>
        <v>DEMOLITIONS</v>
      </c>
      <c r="D362" s="125"/>
      <c r="E362" s="125"/>
      <c r="F362" s="90"/>
      <c r="G362" s="98" t="str">
        <f>G96</f>
        <v/>
      </c>
      <c r="H362" s="116"/>
    </row>
    <row r="363" spans="1:9" s="5" customFormat="1" ht="4.5" customHeight="1" x14ac:dyDescent="0.2">
      <c r="A363" s="95"/>
      <c r="B363" s="123"/>
      <c r="C363" s="126"/>
      <c r="D363" s="126"/>
      <c r="E363" s="127"/>
      <c r="F363" s="128"/>
      <c r="G363" s="98"/>
      <c r="H363" s="116"/>
    </row>
    <row r="364" spans="1:9" s="5" customFormat="1" ht="16.5" customHeight="1" x14ac:dyDescent="0.2">
      <c r="A364" s="95"/>
      <c r="B364" s="123" t="str">
        <f>A98</f>
        <v>4.</v>
      </c>
      <c r="C364" s="126" t="str">
        <f>B98</f>
        <v>TERRASSEMENTS</v>
      </c>
      <c r="D364" s="125"/>
      <c r="E364" s="125"/>
      <c r="F364" s="90"/>
      <c r="G364" s="98" t="str">
        <f>G125</f>
        <v/>
      </c>
      <c r="H364" s="116"/>
    </row>
    <row r="365" spans="1:9" s="5" customFormat="1" ht="4.5" customHeight="1" x14ac:dyDescent="0.2">
      <c r="A365" s="95"/>
      <c r="B365" s="123"/>
      <c r="C365" s="126"/>
      <c r="D365" s="126"/>
      <c r="E365" s="127"/>
      <c r="F365" s="128"/>
      <c r="G365" s="98"/>
      <c r="H365" s="116"/>
    </row>
    <row r="366" spans="1:9" s="5" customFormat="1" ht="16.5" customHeight="1" x14ac:dyDescent="0.2">
      <c r="A366" s="95"/>
      <c r="B366" s="123" t="str">
        <f>A127</f>
        <v>5.</v>
      </c>
      <c r="C366" s="126" t="str">
        <f>B127</f>
        <v>CORPS de CHAUSSEE</v>
      </c>
      <c r="D366" s="125"/>
      <c r="E366" s="125"/>
      <c r="F366" s="90"/>
      <c r="G366" s="98" t="str">
        <f>G147</f>
        <v/>
      </c>
      <c r="H366" s="116"/>
    </row>
    <row r="367" spans="1:9" s="5" customFormat="1" ht="4.5" customHeight="1" x14ac:dyDescent="0.2">
      <c r="A367" s="95"/>
      <c r="C367" s="129"/>
      <c r="D367" s="126"/>
      <c r="E367" s="127"/>
      <c r="F367" s="128"/>
      <c r="G367" s="98"/>
      <c r="H367" s="116"/>
    </row>
    <row r="368" spans="1:9" s="5" customFormat="1" ht="16.5" customHeight="1" x14ac:dyDescent="0.2">
      <c r="A368" s="95"/>
      <c r="B368" s="123" t="str">
        <f>A149</f>
        <v>6.</v>
      </c>
      <c r="C368" s="126" t="str">
        <f>B149</f>
        <v>REVÊTEMENTS BITUMINEUX</v>
      </c>
      <c r="D368" s="125"/>
      <c r="E368" s="125"/>
      <c r="F368" s="90"/>
      <c r="G368" s="98" t="str">
        <f>G172</f>
        <v/>
      </c>
      <c r="H368" s="116"/>
    </row>
    <row r="369" spans="1:8" s="5" customFormat="1" ht="4.5" customHeight="1" x14ac:dyDescent="0.2">
      <c r="A369" s="95"/>
      <c r="B369" s="123"/>
      <c r="C369" s="126"/>
      <c r="D369" s="126"/>
      <c r="E369" s="127"/>
      <c r="F369" s="128"/>
      <c r="G369" s="94"/>
      <c r="H369" s="116"/>
    </row>
    <row r="370" spans="1:8" s="5" customFormat="1" ht="16.5" customHeight="1" x14ac:dyDescent="0.2">
      <c r="A370" s="95"/>
      <c r="B370" s="123" t="str">
        <f>A174</f>
        <v>8.</v>
      </c>
      <c r="C370" s="126" t="str">
        <f>B174</f>
        <v>BORDURES et CANIVEAUX</v>
      </c>
      <c r="D370" s="125"/>
      <c r="E370" s="125"/>
      <c r="F370" s="90"/>
      <c r="G370" s="111" t="str">
        <f>G196</f>
        <v/>
      </c>
      <c r="H370" s="116"/>
    </row>
    <row r="371" spans="1:8" s="5" customFormat="1" ht="4.5" customHeight="1" x14ac:dyDescent="0.2">
      <c r="A371" s="95"/>
      <c r="B371" s="123"/>
      <c r="C371" s="126"/>
      <c r="D371" s="126"/>
      <c r="E371" s="127"/>
      <c r="F371" s="128"/>
      <c r="G371" s="98"/>
      <c r="H371" s="116"/>
    </row>
    <row r="372" spans="1:8" s="5" customFormat="1" ht="16.5" customHeight="1" x14ac:dyDescent="0.2">
      <c r="A372" s="95"/>
      <c r="B372" s="123" t="str">
        <f>A198</f>
        <v>9.</v>
      </c>
      <c r="C372" s="126" t="str">
        <f>B198</f>
        <v>GENIE CIVIL</v>
      </c>
      <c r="D372" s="125"/>
      <c r="E372" s="125"/>
      <c r="F372" s="90"/>
      <c r="G372" s="98" t="str">
        <f>G228</f>
        <v/>
      </c>
      <c r="H372" s="116"/>
    </row>
    <row r="373" spans="1:8" s="5" customFormat="1" ht="4.5" customHeight="1" x14ac:dyDescent="0.2">
      <c r="A373" s="95"/>
      <c r="B373" s="123"/>
      <c r="C373" s="126"/>
      <c r="D373" s="126"/>
      <c r="E373" s="127"/>
      <c r="F373" s="128"/>
      <c r="G373" s="94"/>
      <c r="H373" s="116"/>
    </row>
    <row r="374" spans="1:8" s="5" customFormat="1" ht="16.5" customHeight="1" x14ac:dyDescent="0.2">
      <c r="A374" s="95"/>
      <c r="B374" s="123" t="str">
        <f>A230</f>
        <v>10.</v>
      </c>
      <c r="C374" s="126" t="str">
        <f>B230</f>
        <v>EAUX PLUVIALES</v>
      </c>
      <c r="D374" s="125"/>
      <c r="E374" s="125"/>
      <c r="F374" s="90"/>
      <c r="G374" s="98" t="str">
        <f>G247</f>
        <v/>
      </c>
      <c r="H374" s="116"/>
    </row>
    <row r="375" spans="1:8" s="5" customFormat="1" ht="4.5" customHeight="1" x14ac:dyDescent="0.2">
      <c r="A375" s="95"/>
      <c r="B375" s="123"/>
      <c r="C375" s="126"/>
      <c r="D375" s="126"/>
      <c r="E375" s="127"/>
      <c r="F375" s="128"/>
      <c r="G375" s="94"/>
      <c r="H375" s="116"/>
    </row>
    <row r="376" spans="1:8" s="5" customFormat="1" ht="16.5" customHeight="1" x14ac:dyDescent="0.2">
      <c r="A376" s="95"/>
      <c r="B376" s="123" t="str">
        <f>A249</f>
        <v>11.</v>
      </c>
      <c r="C376" s="126" t="str">
        <f>B249</f>
        <v>MISES A LA COTE</v>
      </c>
      <c r="D376" s="125"/>
      <c r="E376" s="125"/>
      <c r="F376" s="90"/>
      <c r="G376" s="98" t="str">
        <f>G263</f>
        <v/>
      </c>
      <c r="H376" s="116"/>
    </row>
    <row r="377" spans="1:8" s="5" customFormat="1" ht="4.5" customHeight="1" x14ac:dyDescent="0.2">
      <c r="A377" s="95"/>
      <c r="B377" s="123"/>
      <c r="C377" s="126"/>
      <c r="D377" s="126"/>
      <c r="E377" s="127"/>
      <c r="F377" s="128"/>
      <c r="G377" s="94"/>
      <c r="H377" s="116"/>
    </row>
    <row r="378" spans="1:8" s="5" customFormat="1" ht="16.5" customHeight="1" x14ac:dyDescent="0.2">
      <c r="A378" s="95"/>
      <c r="B378" s="123" t="str">
        <f>A265</f>
        <v>12.</v>
      </c>
      <c r="C378" s="126" t="str">
        <f>B265</f>
        <v>RESEAUX INCENDIE / ARROSAGE</v>
      </c>
      <c r="D378" s="125"/>
      <c r="E378" s="125"/>
      <c r="F378" s="90"/>
      <c r="G378" s="98" t="str">
        <f>G278</f>
        <v/>
      </c>
      <c r="H378" s="116"/>
    </row>
    <row r="379" spans="1:8" s="5" customFormat="1" ht="4.5" customHeight="1" x14ac:dyDescent="0.2">
      <c r="A379" s="95"/>
      <c r="B379" s="123"/>
      <c r="C379" s="126"/>
      <c r="D379" s="126"/>
      <c r="E379" s="127"/>
      <c r="F379" s="128"/>
      <c r="G379" s="94"/>
      <c r="H379" s="116"/>
    </row>
    <row r="380" spans="1:8" s="5" customFormat="1" ht="16.5" customHeight="1" x14ac:dyDescent="0.2">
      <c r="A380" s="95"/>
      <c r="B380" s="123" t="str">
        <f>A280</f>
        <v>13.</v>
      </c>
      <c r="C380" s="126" t="str">
        <f>B280</f>
        <v>BETON / MACONNERIES</v>
      </c>
      <c r="D380" s="125"/>
      <c r="E380" s="125"/>
      <c r="F380" s="90"/>
      <c r="G380" s="98" t="str">
        <f>G301</f>
        <v/>
      </c>
      <c r="H380" s="116"/>
    </row>
    <row r="381" spans="1:8" s="5" customFormat="1" ht="4.5" customHeight="1" x14ac:dyDescent="0.2">
      <c r="A381" s="95"/>
      <c r="B381" s="123"/>
      <c r="C381" s="126"/>
      <c r="D381" s="126"/>
      <c r="E381" s="127"/>
      <c r="F381" s="128"/>
      <c r="G381" s="94"/>
      <c r="H381" s="116"/>
    </row>
    <row r="382" spans="1:8" s="5" customFormat="1" ht="16.5" customHeight="1" x14ac:dyDescent="0.2">
      <c r="A382" s="95"/>
      <c r="B382" s="123" t="str">
        <f>A303</f>
        <v>14.</v>
      </c>
      <c r="C382" s="130" t="str">
        <f>B303</f>
        <v>SIGNALISATION / MOBILIERS URBAINS</v>
      </c>
      <c r="D382" s="125"/>
      <c r="E382" s="125"/>
      <c r="F382" s="90"/>
      <c r="G382" s="98" t="str">
        <f>G335</f>
        <v/>
      </c>
      <c r="H382" s="116"/>
    </row>
    <row r="383" spans="1:8" s="5" customFormat="1" ht="4.5" customHeight="1" x14ac:dyDescent="0.2">
      <c r="A383" s="95"/>
      <c r="B383" s="123"/>
      <c r="C383" s="126"/>
      <c r="D383" s="126"/>
      <c r="E383" s="127"/>
      <c r="F383" s="128"/>
      <c r="G383" s="94"/>
      <c r="H383" s="116"/>
    </row>
    <row r="384" spans="1:8" s="5" customFormat="1" ht="16.5" customHeight="1" x14ac:dyDescent="0.2">
      <c r="A384" s="95"/>
      <c r="B384" s="123" t="str">
        <f>A337</f>
        <v>15.</v>
      </c>
      <c r="C384" s="126" t="str">
        <f>B337</f>
        <v>ESPACES VERTS</v>
      </c>
      <c r="D384" s="125"/>
      <c r="E384" s="125"/>
      <c r="F384" s="90"/>
      <c r="G384" s="98" t="str">
        <f>G354</f>
        <v/>
      </c>
      <c r="H384" s="116"/>
    </row>
    <row r="385" spans="1:9" s="5" customFormat="1" ht="4.5" customHeight="1" x14ac:dyDescent="0.2">
      <c r="A385" s="95"/>
      <c r="B385" s="123"/>
      <c r="C385" s="126"/>
      <c r="D385" s="126"/>
      <c r="E385" s="127"/>
      <c r="F385" s="128"/>
      <c r="G385" s="94"/>
      <c r="H385" s="116"/>
    </row>
    <row r="386" spans="1:9" s="5" customFormat="1" ht="16.5" customHeight="1" x14ac:dyDescent="0.2">
      <c r="A386" s="95"/>
      <c r="B386" s="123"/>
      <c r="C386" s="125"/>
      <c r="D386" s="125"/>
      <c r="E386" s="125"/>
      <c r="F386" s="90"/>
      <c r="G386" s="96"/>
      <c r="H386" s="116"/>
    </row>
    <row r="387" spans="1:9" s="5" customFormat="1" ht="12.75" x14ac:dyDescent="0.2">
      <c r="A387" s="99"/>
      <c r="B387" s="100"/>
      <c r="C387" s="101"/>
      <c r="D387" s="101"/>
      <c r="E387" s="102"/>
      <c r="F387" s="103"/>
      <c r="G387" s="104"/>
      <c r="H387" s="116"/>
    </row>
    <row r="388" spans="1:9" s="105" customFormat="1" ht="30" customHeight="1" x14ac:dyDescent="0.2">
      <c r="A388" s="132" t="s">
        <v>353</v>
      </c>
      <c r="B388" s="133"/>
      <c r="C388" s="133"/>
      <c r="D388" s="133"/>
      <c r="E388" s="133"/>
      <c r="F388" s="134"/>
      <c r="G388" s="112" t="str">
        <f>IF(SUM(G357:G387)=0,"",SUM(G357:G387))</f>
        <v/>
      </c>
      <c r="H388" s="106"/>
      <c r="I388" s="118" t="str">
        <f>IF(SUM(G358:G378)=0,"",SUM(G358:G378))</f>
        <v/>
      </c>
    </row>
    <row r="389" spans="1:9" s="105" customFormat="1" ht="30" customHeight="1" x14ac:dyDescent="0.2">
      <c r="A389" s="135" t="s">
        <v>354</v>
      </c>
      <c r="B389" s="136"/>
      <c r="C389" s="136"/>
      <c r="D389" s="136"/>
      <c r="E389" s="136"/>
      <c r="F389" s="137"/>
      <c r="G389" s="113" t="str">
        <f>IF(G388="","",G388*20/100)</f>
        <v/>
      </c>
      <c r="H389" s="106"/>
      <c r="I389" s="118" t="str">
        <f>IF(I388="","",I388*20/100)</f>
        <v/>
      </c>
    </row>
    <row r="390" spans="1:9" s="105" customFormat="1" ht="30" customHeight="1" x14ac:dyDescent="0.2">
      <c r="A390" s="138" t="s">
        <v>355</v>
      </c>
      <c r="B390" s="139"/>
      <c r="C390" s="139"/>
      <c r="D390" s="139"/>
      <c r="E390" s="139"/>
      <c r="F390" s="140"/>
      <c r="G390" s="71" t="str">
        <f>IF(SUM(G388:G389)=0,"",SUM(G388:G389))</f>
        <v/>
      </c>
      <c r="H390" s="106"/>
      <c r="I390" s="118" t="str">
        <f>IF(SUM(I388:I389)=0,"",SUM(I388:I389))</f>
        <v/>
      </c>
    </row>
    <row r="391" spans="1:9" x14ac:dyDescent="0.25">
      <c r="G391" s="131"/>
    </row>
  </sheetData>
  <mergeCells count="234">
    <mergeCell ref="B353:C353"/>
    <mergeCell ref="B351:C351"/>
    <mergeCell ref="B144:C144"/>
    <mergeCell ref="B145:C145"/>
    <mergeCell ref="A145:A146"/>
    <mergeCell ref="D145:D146"/>
    <mergeCell ref="F145:F146"/>
    <mergeCell ref="B146:C146"/>
    <mergeCell ref="B347:C347"/>
    <mergeCell ref="B341:C341"/>
    <mergeCell ref="B328:C328"/>
    <mergeCell ref="B329:C329"/>
    <mergeCell ref="B113:C113"/>
    <mergeCell ref="B31:C31"/>
    <mergeCell ref="B32:C32"/>
    <mergeCell ref="B33:C33"/>
    <mergeCell ref="B35:C35"/>
    <mergeCell ref="B238:C238"/>
    <mergeCell ref="B208:C208"/>
    <mergeCell ref="B200:C200"/>
    <mergeCell ref="B115:C115"/>
    <mergeCell ref="B284:C284"/>
    <mergeCell ref="B280:C280"/>
    <mergeCell ref="B282:C282"/>
    <mergeCell ref="B277:C277"/>
    <mergeCell ref="B265:C265"/>
    <mergeCell ref="B23:C23"/>
    <mergeCell ref="B25:C25"/>
    <mergeCell ref="B26:C26"/>
    <mergeCell ref="B213:C213"/>
    <mergeCell ref="B215:C215"/>
    <mergeCell ref="B257:C257"/>
    <mergeCell ref="B267:C267"/>
    <mergeCell ref="B269:C269"/>
    <mergeCell ref="B271:C271"/>
    <mergeCell ref="B339:C339"/>
    <mergeCell ref="B286:C286"/>
    <mergeCell ref="B290:C290"/>
    <mergeCell ref="B296:C296"/>
    <mergeCell ref="B309:C309"/>
    <mergeCell ref="B311:C311"/>
    <mergeCell ref="B313:C313"/>
    <mergeCell ref="B324:C324"/>
    <mergeCell ref="B315:C315"/>
    <mergeCell ref="B319:C319"/>
    <mergeCell ref="B302:C302"/>
    <mergeCell ref="B305:C305"/>
    <mergeCell ref="B307:C307"/>
    <mergeCell ref="B323:C323"/>
    <mergeCell ref="B321:C321"/>
    <mergeCell ref="B317:C317"/>
    <mergeCell ref="A178:A179"/>
    <mergeCell ref="B178:C179"/>
    <mergeCell ref="A182:A183"/>
    <mergeCell ref="B182:C183"/>
    <mergeCell ref="B184:C184"/>
    <mergeCell ref="A193:A194"/>
    <mergeCell ref="B193:C194"/>
    <mergeCell ref="F193:F194"/>
    <mergeCell ref="B187:C187"/>
    <mergeCell ref="B192:C192"/>
    <mergeCell ref="A354:F354"/>
    <mergeCell ref="A4:B4"/>
    <mergeCell ref="C1:G2"/>
    <mergeCell ref="B24:C24"/>
    <mergeCell ref="B326:C326"/>
    <mergeCell ref="B331:C331"/>
    <mergeCell ref="B337:C337"/>
    <mergeCell ref="B259:C259"/>
    <mergeCell ref="B303:C303"/>
    <mergeCell ref="B261:C261"/>
    <mergeCell ref="B244:C244"/>
    <mergeCell ref="B249:C249"/>
    <mergeCell ref="B225:C225"/>
    <mergeCell ref="B41:C41"/>
    <mergeCell ref="B42:C42"/>
    <mergeCell ref="B44:C44"/>
    <mergeCell ref="B45:C45"/>
    <mergeCell ref="B46:C46"/>
    <mergeCell ref="B49:C49"/>
    <mergeCell ref="B50:C50"/>
    <mergeCell ref="B53:C53"/>
    <mergeCell ref="B54:C54"/>
    <mergeCell ref="B48:C48"/>
    <mergeCell ref="B126:C126"/>
    <mergeCell ref="C3:G4"/>
    <mergeCell ref="B1:B3"/>
    <mergeCell ref="B158:C158"/>
    <mergeCell ref="B159:C159"/>
    <mergeCell ref="B5:C6"/>
    <mergeCell ref="B240:C240"/>
    <mergeCell ref="B174:C174"/>
    <mergeCell ref="B198:C198"/>
    <mergeCell ref="B206:C206"/>
    <mergeCell ref="B204:C204"/>
    <mergeCell ref="B217:C217"/>
    <mergeCell ref="B176:C176"/>
    <mergeCell ref="B210:C210"/>
    <mergeCell ref="A228:F228"/>
    <mergeCell ref="B10:C10"/>
    <mergeCell ref="B11:C11"/>
    <mergeCell ref="B17:C17"/>
    <mergeCell ref="B18:C18"/>
    <mergeCell ref="B19:C19"/>
    <mergeCell ref="B22:C22"/>
    <mergeCell ref="B27:C27"/>
    <mergeCell ref="B28:C28"/>
    <mergeCell ref="B29:C29"/>
    <mergeCell ref="B14:C14"/>
    <mergeCell ref="G5:G6"/>
    <mergeCell ref="F5:F6"/>
    <mergeCell ref="B219:C219"/>
    <mergeCell ref="B195:C195"/>
    <mergeCell ref="B8:C8"/>
    <mergeCell ref="B9:C9"/>
    <mergeCell ref="B66:C66"/>
    <mergeCell ref="B36:C36"/>
    <mergeCell ref="B124:C124"/>
    <mergeCell ref="B131:C131"/>
    <mergeCell ref="B169:C169"/>
    <mergeCell ref="B168:C168"/>
    <mergeCell ref="B98:C98"/>
    <mergeCell ref="B40:C40"/>
    <mergeCell ref="B95:C95"/>
    <mergeCell ref="B62:C62"/>
    <mergeCell ref="B63:C63"/>
    <mergeCell ref="B68:C68"/>
    <mergeCell ref="B69:C69"/>
    <mergeCell ref="B75:C75"/>
    <mergeCell ref="B76:C76"/>
    <mergeCell ref="B81:C81"/>
    <mergeCell ref="B82:C82"/>
    <mergeCell ref="B93:C93"/>
    <mergeCell ref="B16:C16"/>
    <mergeCell ref="B20:C20"/>
    <mergeCell ref="B21:C21"/>
    <mergeCell ref="B39:C39"/>
    <mergeCell ref="B30:C30"/>
    <mergeCell ref="D5:D6"/>
    <mergeCell ref="A5:A6"/>
    <mergeCell ref="B12:C12"/>
    <mergeCell ref="E5:E6"/>
    <mergeCell ref="B47:C47"/>
    <mergeCell ref="B43:C43"/>
    <mergeCell ref="B58:C58"/>
    <mergeCell ref="B55:C55"/>
    <mergeCell ref="B51:C51"/>
    <mergeCell ref="B349:C349"/>
    <mergeCell ref="B345:C345"/>
    <mergeCell ref="B119:C119"/>
    <mergeCell ref="B117:C117"/>
    <mergeCell ref="B110:C110"/>
    <mergeCell ref="B111:C111"/>
    <mergeCell ref="B108:C108"/>
    <mergeCell ref="B102:C102"/>
    <mergeCell ref="B104:C104"/>
    <mergeCell ref="B106:C106"/>
    <mergeCell ref="B94:C94"/>
    <mergeCell ref="B89:C89"/>
    <mergeCell ref="B90:C90"/>
    <mergeCell ref="B97:C97"/>
    <mergeCell ref="B149:C149"/>
    <mergeCell ref="B127:C127"/>
    <mergeCell ref="B180:C180"/>
    <mergeCell ref="B189:C189"/>
    <mergeCell ref="B211:C211"/>
    <mergeCell ref="B64:C64"/>
    <mergeCell ref="B100:C100"/>
    <mergeCell ref="B77:C77"/>
    <mergeCell ref="B79:C79"/>
    <mergeCell ref="B91:C91"/>
    <mergeCell ref="B85:C85"/>
    <mergeCell ref="B87:C87"/>
    <mergeCell ref="B83:C83"/>
    <mergeCell ref="B70:C70"/>
    <mergeCell ref="B78:C78"/>
    <mergeCell ref="B73:C73"/>
    <mergeCell ref="B133:C133"/>
    <mergeCell ref="B135:C135"/>
    <mergeCell ref="B137:C137"/>
    <mergeCell ref="B139:C139"/>
    <mergeCell ref="B343:C343"/>
    <mergeCell ref="B122:C122"/>
    <mergeCell ref="B129:C129"/>
    <mergeCell ref="B141:C141"/>
    <mergeCell ref="B143:C143"/>
    <mergeCell ref="B202:C202"/>
    <mergeCell ref="B242:C242"/>
    <mergeCell ref="B232:C232"/>
    <mergeCell ref="B234:C234"/>
    <mergeCell ref="B221:C221"/>
    <mergeCell ref="B223:C223"/>
    <mergeCell ref="B227:C227"/>
    <mergeCell ref="B230:C230"/>
    <mergeCell ref="B236:C236"/>
    <mergeCell ref="B246:C246"/>
    <mergeCell ref="B273:C273"/>
    <mergeCell ref="B275:C275"/>
    <mergeCell ref="B251:C251"/>
    <mergeCell ref="B253:C253"/>
    <mergeCell ref="B255:C255"/>
    <mergeCell ref="B165:C165"/>
    <mergeCell ref="B167:C167"/>
    <mergeCell ref="B162:C162"/>
    <mergeCell ref="B163:C163"/>
    <mergeCell ref="B157:C157"/>
    <mergeCell ref="B161:C161"/>
    <mergeCell ref="B155:C155"/>
    <mergeCell ref="B151:C151"/>
    <mergeCell ref="B153:C153"/>
    <mergeCell ref="A388:F388"/>
    <mergeCell ref="A389:F389"/>
    <mergeCell ref="A390:F390"/>
    <mergeCell ref="A356:G356"/>
    <mergeCell ref="A247:F247"/>
    <mergeCell ref="B34:C34"/>
    <mergeCell ref="A147:F147"/>
    <mergeCell ref="A172:F172"/>
    <mergeCell ref="A196:F196"/>
    <mergeCell ref="A263:F263"/>
    <mergeCell ref="A278:F278"/>
    <mergeCell ref="A301:F301"/>
    <mergeCell ref="B60:C60"/>
    <mergeCell ref="A335:F335"/>
    <mergeCell ref="A37:F37"/>
    <mergeCell ref="A71:F71"/>
    <mergeCell ref="A96:F96"/>
    <mergeCell ref="A125:F125"/>
    <mergeCell ref="B334:C334"/>
    <mergeCell ref="B72:C72"/>
    <mergeCell ref="B294:C294"/>
    <mergeCell ref="B298:C298"/>
    <mergeCell ref="B333:C333"/>
    <mergeCell ref="B171:C171"/>
  </mergeCells>
  <printOptions horizontalCentered="1"/>
  <pageMargins left="0.6692913385826772" right="0.6692913385826772" top="0.47244094488188981" bottom="0.11811023622047245" header="0.19685039370078741" footer="0.11811023622047245"/>
  <pageSetup paperSize="9" scale="59" orientation="portrait" r:id="rId1"/>
  <headerFooter>
    <oddHeader>&amp;L&amp;"Arial Narrow,Normal"&amp;8Commune de CHARLEVAL 13350
Accord-Cadre Mono-Attributaire à Bons de Commande&amp;R&amp;"Arial Narrow,Normal"&amp;8Devis Estimatif Type</oddHeader>
    <oddFooter>&amp;C&amp;"Arial Narrow,Normal"&amp;8&amp;P  / &amp;N&amp;R&amp;"Arial Narrow,Normal"&amp;8Etabli par VESTECH Ingénierie,Octobre 2024 - Indice 0</oddFooter>
  </headerFooter>
  <rowBreaks count="3" manualBreakCount="3">
    <brk id="126" max="6" man="1"/>
    <brk id="248" max="6" man="1"/>
    <brk id="3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BPUind1</vt:lpstr>
      <vt:lpstr>BPUind1!Impression_des_titres</vt:lpstr>
      <vt:lpstr>BPUind1!Zone_d_impression</vt:lpstr>
    </vt:vector>
  </TitlesOfParts>
  <Company>AM2p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Bordereau de Prix Unitaires</dc:title>
  <dc:creator>Patrick PAYAN</dc:creator>
  <cp:lastModifiedBy>Christophe Payan</cp:lastModifiedBy>
  <cp:lastPrinted>2024-11-06T16:27:49Z</cp:lastPrinted>
  <dcterms:created xsi:type="dcterms:W3CDTF">2010-05-06T09:41:04Z</dcterms:created>
  <dcterms:modified xsi:type="dcterms:W3CDTF">2024-11-26T09:01:39Z</dcterms:modified>
</cp:coreProperties>
</file>